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essling/Library/Mobile Documents/com~apple~CloudDocs/Uni DDI/Forschung/Diss/_Ablage/__Backup_Diss_Publikationsversion/digitaler_Anhang/"/>
    </mc:Choice>
  </mc:AlternateContent>
  <xr:revisionPtr revIDLastSave="0" documentId="13_ncr:1_{F674C81B-730D-BB4F-943C-034A256AC746}" xr6:coauthVersionLast="47" xr6:coauthVersionMax="47" xr10:uidLastSave="{00000000-0000-0000-0000-000000000000}"/>
  <bookViews>
    <workbookView xWindow="0" yWindow="500" windowWidth="38400" windowHeight="21600" xr2:uid="{27C8B98E-F76B-BD42-882C-B3F98EE948A6}"/>
  </bookViews>
  <sheets>
    <sheet name="Information" sheetId="5" r:id="rId1"/>
    <sheet name="Trennschaerfe" sheetId="1" r:id="rId2"/>
    <sheet name="Vollstaendigkeit" sheetId="2" r:id="rId3"/>
    <sheet name="Auswertung_Lm" sheetId="3" r:id="rId4"/>
    <sheet name="Auswertung-kurz_Lm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J11" i="3"/>
  <c r="J10" i="3"/>
  <c r="J9" i="3"/>
  <c r="J7" i="3"/>
  <c r="J6" i="3"/>
  <c r="J5" i="3"/>
  <c r="J4" i="3"/>
  <c r="D28" i="1"/>
  <c r="D56" i="1"/>
  <c r="D55" i="1"/>
  <c r="D54" i="1"/>
  <c r="D53" i="1"/>
  <c r="D52" i="1"/>
  <c r="D57" i="1"/>
  <c r="D29" i="1"/>
  <c r="D24" i="1"/>
  <c r="D27" i="1"/>
  <c r="D26" i="1"/>
  <c r="D25" i="1"/>
  <c r="O12" i="3" l="1"/>
</calcChain>
</file>

<file path=xl/sharedStrings.xml><?xml version="1.0" encoding="utf-8"?>
<sst xmlns="http://schemas.openxmlformats.org/spreadsheetml/2006/main" count="211" uniqueCount="97">
  <si>
    <t>Trennschärfe der Begriffe</t>
  </si>
  <si>
    <t>zu prüfen</t>
  </si>
  <si>
    <t>Erkunden und Forschen</t>
  </si>
  <si>
    <t>schriftliches &amp; mündliches Testen</t>
  </si>
  <si>
    <t>im selben Cluster</t>
  </si>
  <si>
    <t>Beziehung</t>
  </si>
  <si>
    <t>über Simulieren</t>
  </si>
  <si>
    <t>nein</t>
  </si>
  <si>
    <t>direkt</t>
  </si>
  <si>
    <t>ja</t>
  </si>
  <si>
    <t>über Beobachten</t>
  </si>
  <si>
    <t>über 5 Knoten</t>
  </si>
  <si>
    <t>über Simulieren/Modellieren</t>
  </si>
  <si>
    <t>über 4 Knoten</t>
  </si>
  <si>
    <t>für gleich klassifiziert</t>
  </si>
  <si>
    <t>unklar</t>
  </si>
  <si>
    <t>Anwenden</t>
  </si>
  <si>
    <t>Ablaufschema folgen, Tafelarbeit, Lehrervortrag, Schülerreferat</t>
  </si>
  <si>
    <t>Lehrervortrag, Definieren, Demonstrieren</t>
  </si>
  <si>
    <t>Simulieren, Modellieren, Forschen</t>
  </si>
  <si>
    <t>Fallstudie unter., Schülerreferat</t>
  </si>
  <si>
    <t>Storytelling</t>
  </si>
  <si>
    <t>Hinzugefuergt</t>
  </si>
  <si>
    <t>Wiederholen</t>
  </si>
  <si>
    <t>Produzieren, zusammenfassen</t>
  </si>
  <si>
    <t>Beschreiben, Vortragen</t>
  </si>
  <si>
    <t>programmieren</t>
  </si>
  <si>
    <t>//Bezug auf Lernphase</t>
  </si>
  <si>
    <t>//Beschreiben: abgedeckt durch mündliches Abfragen, Gespräch und Feedbach geben, bzw. Demonstrieren …</t>
  </si>
  <si>
    <t>//wird hinzugefuegt</t>
  </si>
  <si>
    <t>//im IU nicht Trennschaf zum Programmieren und Bezug auf Lernphase</t>
  </si>
  <si>
    <t>Erkunden&amp;Forschen auf Trennschärfe prüfen</t>
  </si>
  <si>
    <t>schriftliches&amp;münd. Testen prüfen</t>
  </si>
  <si>
    <t>1. Schritt</t>
  </si>
  <si>
    <t>2. Schritt</t>
  </si>
  <si>
    <t>aufeinander geklebt</t>
  </si>
  <si>
    <t xml:space="preserve">direkt assoziiert </t>
  </si>
  <si>
    <t>indirekt assoziiert</t>
  </si>
  <si>
    <t>Ferner assoziiert</t>
  </si>
  <si>
    <t>nicht im selben Cluster</t>
  </si>
  <si>
    <t>Für gleich befunden</t>
  </si>
  <si>
    <t>absolut</t>
  </si>
  <si>
    <t>in Prozent</t>
  </si>
  <si>
    <t>indirekt nah assoziiert</t>
  </si>
  <si>
    <t>indirekt fern assoziiert</t>
  </si>
  <si>
    <t>//Nah assoziiert jedoch nicht identisch, ausreichende Trennschärfe</t>
  </si>
  <si>
    <t>//Sehr nah assoziiert, wohlmöglich nicht ausreichend trennscharf</t>
  </si>
  <si>
    <t>Anpassen: mündliches Abfragen</t>
  </si>
  <si>
    <t>Lehrerfahrung Informatik</t>
  </si>
  <si>
    <t>Strukturieren, Ablaufschema</t>
  </si>
  <si>
    <t>Erkunden, Forschen</t>
  </si>
  <si>
    <t>schriftlich, münd. Testen</t>
  </si>
  <si>
    <t>Spielerisches Lernen,  Gelenktes Gespräch</t>
  </si>
  <si>
    <t>a) Die Lehrkraft zeigt ein Mainboard, als wesentliches Bauteil eines Computers.</t>
  </si>
  <si>
    <t>b) Die SuS bearbeiten ein interaktives Video in H5P. Innerhalb dieses Videos werden Fragen zum Lerninhalt gestellt. Hierbei handelt es sich um einfache Verständnisfragen.</t>
  </si>
  <si>
    <t>c) Die SuS sehen ein Tafelbild über ActivInspire.</t>
  </si>
  <si>
    <t xml:space="preserve">d) Die SuS werden auf eine Webseite verwiesen. Auf dieser Webseite kann man sehen, was mit einer Pflanze passiert, wenn man Bodenzusammensetzung, Lichtmenge oder Wassermenge ändert. </t>
  </si>
  <si>
    <t>e) Die SuS erhalten den Link zu einer Webseite. Hier sind Texte, Bilder und Videos zu einem Lerninhalt. Die SuS können selbst entscheiden, über welchen Inhalt sie mehr erfahren wollen.</t>
  </si>
  <si>
    <t>f) Die SuS bearbeiten die Aufgaben auf einem vorbereiteten Arbeitsblatt in Word (digitales Arbeitsblatt).</t>
  </si>
  <si>
    <t>g) Die SuS bearbeiten online eine Zuordnungsaufgabe, welche vorgegebenen Beispiele zu welcher Kategorie gehören (Learningapps).</t>
  </si>
  <si>
    <t>h) Die SuS bearbeiten eine interaktive Präsentation. Die SuS werden nur dann zu komplexeren Aufgaben weitergeleitet, wenn zuvor eine bestimmte Anzahl an Fragen korrekt beantwortet wurden.</t>
  </si>
  <si>
    <t>Fragen</t>
  </si>
  <si>
    <t>Präsentationssystem</t>
  </si>
  <si>
    <t>Tutorielles System</t>
  </si>
  <si>
    <t>Analoges System</t>
  </si>
  <si>
    <t>Erwartete Zuordnung</t>
  </si>
  <si>
    <t>Simulationssystem</t>
  </si>
  <si>
    <t>Hypermediales Informationssystem</t>
  </si>
  <si>
    <t>Übungssystem</t>
  </si>
  <si>
    <t>Tatsächliche Zuordnung</t>
  </si>
  <si>
    <t>aS</t>
  </si>
  <si>
    <t>pS</t>
  </si>
  <si>
    <t>üS</t>
  </si>
  <si>
    <t>tS</t>
  </si>
  <si>
    <t>hiS</t>
  </si>
  <si>
    <t>sS</t>
  </si>
  <si>
    <t>korrekt</t>
  </si>
  <si>
    <t>//Abgrenzung zu tutoriellen Systemen</t>
  </si>
  <si>
    <t>Durchschnitt:</t>
  </si>
  <si>
    <t>a)</t>
  </si>
  <si>
    <t>b)</t>
  </si>
  <si>
    <t>c)</t>
  </si>
  <si>
    <t>d)</t>
  </si>
  <si>
    <t>e)</t>
  </si>
  <si>
    <t>f)</t>
  </si>
  <si>
    <t>g)</t>
  </si>
  <si>
    <t>h)</t>
  </si>
  <si>
    <t>Beispiele</t>
  </si>
  <si>
    <t>Forschungsdaten (Rohdaten) zur Dissertation</t>
  </si>
  <si>
    <t>Peter Kießling (2025)</t>
  </si>
  <si>
    <t>Forschungsdaten der Vorstudie Phase I</t>
  </si>
  <si>
    <t>- Trennschärfe und Vollständigkeit der Begriffsmenge M</t>
  </si>
  <si>
    <t>//fehlerhafte Zuordnung aufgrund der unbekannten Art des Mediums, zeigt sich im späteren Verlauf der Fortbildung und auch innerhalb des Beispiels h). Beschreibt ein mögliches H5P-Szenario ohne dieses explizit als solches zu benennen.</t>
  </si>
  <si>
    <t>//Einem geringen Anteil von Personen fällt die Abgrenzung zwischen Übungssystem und tutorielles System schwer.  //Zudem liefern die Beispiel immernoch Spielraum für eine mögliche Fehlinterpretation - Eine genauere Beschreibung ist für diese mediale Kategorie sinnvoll.</t>
  </si>
  <si>
    <t>//Fehler auf exemplarischer Ebene (Beispiel nicht verstanden)</t>
  </si>
  <si>
    <t>//Fehler auf kategorialer Ebene (Kategorie nicht verstanden)</t>
  </si>
  <si>
    <t>- Untersuchung zur Zuordnung der Menge L_M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</si>
</sst>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scheme val="minor"/>
    </font>
    <font>
      <sz val="10"/>
      <color rgb="FF000000"/>
      <name val="Arial"/>
      <family val="2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EB5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FFFEB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left" vertical="top"/>
    </xf>
    <xf numFmtId="0" fontId="0" fillId="3" borderId="0" xfId="0" applyFill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164" fontId="6" fillId="0" borderId="0" xfId="0" applyNumberFormat="1" applyFont="1"/>
    <xf numFmtId="0" fontId="6" fillId="5" borderId="0" xfId="0" applyFont="1" applyFill="1"/>
    <xf numFmtId="0" fontId="7" fillId="0" borderId="0" xfId="0" applyFont="1"/>
    <xf numFmtId="0" fontId="0" fillId="0" borderId="0" xfId="0" quotePrefix="1"/>
    <xf numFmtId="0" fontId="8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9967-76BE-CC4C-80B5-545E7564866C}">
  <dimension ref="B3:B8"/>
  <sheetViews>
    <sheetView tabSelected="1" workbookViewId="0">
      <selection activeCell="B10" sqref="B10"/>
    </sheetView>
  </sheetViews>
  <sheetFormatPr baseColWidth="10" defaultRowHeight="16" x14ac:dyDescent="0.2"/>
  <cols>
    <col min="1" max="1" width="16.1640625" customWidth="1"/>
    <col min="2" max="2" width="64.1640625" customWidth="1"/>
  </cols>
  <sheetData>
    <row r="3" spans="2:2" ht="24" x14ac:dyDescent="0.3">
      <c r="B3" s="17" t="s">
        <v>88</v>
      </c>
    </row>
    <row r="4" spans="2:2" x14ac:dyDescent="0.2">
      <c r="B4" t="s">
        <v>89</v>
      </c>
    </row>
    <row r="6" spans="2:2" x14ac:dyDescent="0.2">
      <c r="B6" s="9" t="s">
        <v>90</v>
      </c>
    </row>
    <row r="7" spans="2:2" x14ac:dyDescent="0.2">
      <c r="B7" s="18" t="s">
        <v>91</v>
      </c>
    </row>
    <row r="8" spans="2:2" x14ac:dyDescent="0.2">
      <c r="B8" s="18" t="s">
        <v>96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EC5A-4B74-3140-B923-84AD237E7F70}">
  <dimension ref="B4:L59"/>
  <sheetViews>
    <sheetView workbookViewId="0">
      <selection activeCell="B11" sqref="B11"/>
    </sheetView>
  </sheetViews>
  <sheetFormatPr baseColWidth="10" defaultRowHeight="16" x14ac:dyDescent="0.2"/>
  <cols>
    <col min="2" max="2" width="30.33203125" customWidth="1"/>
    <col min="3" max="3" width="26.1640625" customWidth="1"/>
    <col min="4" max="4" width="16.6640625" customWidth="1"/>
    <col min="5" max="5" width="20.5" customWidth="1"/>
    <col min="10" max="10" width="39.83203125" customWidth="1"/>
    <col min="11" max="11" width="29" customWidth="1"/>
    <col min="12" max="12" width="21.6640625" customWidth="1"/>
  </cols>
  <sheetData>
    <row r="4" spans="2:12" x14ac:dyDescent="0.2">
      <c r="B4" t="s">
        <v>0</v>
      </c>
      <c r="C4" s="2" t="s">
        <v>34</v>
      </c>
      <c r="J4" s="2" t="s">
        <v>33</v>
      </c>
    </row>
    <row r="6" spans="2:12" x14ac:dyDescent="0.2">
      <c r="B6" t="s">
        <v>1</v>
      </c>
      <c r="C6" t="s">
        <v>5</v>
      </c>
      <c r="D6" t="s">
        <v>4</v>
      </c>
      <c r="E6" t="s">
        <v>35</v>
      </c>
      <c r="J6" t="s">
        <v>14</v>
      </c>
      <c r="K6" t="s">
        <v>15</v>
      </c>
      <c r="L6" t="s">
        <v>48</v>
      </c>
    </row>
    <row r="7" spans="2:12" x14ac:dyDescent="0.2">
      <c r="B7" t="s">
        <v>2</v>
      </c>
      <c r="C7" t="s">
        <v>6</v>
      </c>
      <c r="D7" t="s">
        <v>7</v>
      </c>
      <c r="E7" t="s">
        <v>7</v>
      </c>
      <c r="I7">
        <v>1</v>
      </c>
      <c r="J7">
        <v>0</v>
      </c>
      <c r="K7">
        <v>0</v>
      </c>
      <c r="L7" t="s">
        <v>9</v>
      </c>
    </row>
    <row r="8" spans="2:12" x14ac:dyDescent="0.2">
      <c r="C8" t="s">
        <v>10</v>
      </c>
      <c r="D8" t="s">
        <v>9</v>
      </c>
      <c r="E8" t="s">
        <v>7</v>
      </c>
      <c r="I8">
        <v>2</v>
      </c>
      <c r="J8">
        <v>0</v>
      </c>
      <c r="K8" t="s">
        <v>16</v>
      </c>
      <c r="L8" t="s">
        <v>9</v>
      </c>
    </row>
    <row r="9" spans="2:12" x14ac:dyDescent="0.2">
      <c r="C9" t="s">
        <v>8</v>
      </c>
      <c r="D9" t="s">
        <v>9</v>
      </c>
      <c r="E9" t="s">
        <v>9</v>
      </c>
      <c r="I9">
        <v>3</v>
      </c>
      <c r="J9" t="s">
        <v>50</v>
      </c>
      <c r="K9">
        <v>0</v>
      </c>
      <c r="L9" t="s">
        <v>7</v>
      </c>
    </row>
    <row r="10" spans="2:12" x14ac:dyDescent="0.2">
      <c r="C10" t="s">
        <v>8</v>
      </c>
      <c r="D10" t="s">
        <v>9</v>
      </c>
      <c r="E10" t="s">
        <v>7</v>
      </c>
      <c r="I10">
        <v>4</v>
      </c>
      <c r="J10">
        <v>0</v>
      </c>
      <c r="K10">
        <v>0</v>
      </c>
      <c r="L10" t="s">
        <v>7</v>
      </c>
    </row>
    <row r="11" spans="2:12" x14ac:dyDescent="0.2">
      <c r="C11" t="s">
        <v>8</v>
      </c>
      <c r="D11" t="s">
        <v>9</v>
      </c>
      <c r="E11" t="s">
        <v>7</v>
      </c>
      <c r="I11">
        <v>5</v>
      </c>
      <c r="J11">
        <v>0</v>
      </c>
      <c r="K11">
        <v>0</v>
      </c>
      <c r="L11" t="s">
        <v>7</v>
      </c>
    </row>
    <row r="12" spans="2:12" x14ac:dyDescent="0.2">
      <c r="C12" t="s">
        <v>8</v>
      </c>
      <c r="D12" t="s">
        <v>9</v>
      </c>
      <c r="E12" t="s">
        <v>7</v>
      </c>
      <c r="I12">
        <v>6</v>
      </c>
      <c r="J12">
        <v>0</v>
      </c>
      <c r="K12">
        <v>0</v>
      </c>
      <c r="L12" t="s">
        <v>7</v>
      </c>
    </row>
    <row r="13" spans="2:12" x14ac:dyDescent="0.2">
      <c r="C13" t="s">
        <v>12</v>
      </c>
      <c r="D13" t="s">
        <v>7</v>
      </c>
      <c r="E13" t="s">
        <v>7</v>
      </c>
      <c r="I13">
        <v>7</v>
      </c>
      <c r="J13">
        <v>0</v>
      </c>
      <c r="K13">
        <v>0</v>
      </c>
      <c r="L13" t="s">
        <v>7</v>
      </c>
    </row>
    <row r="14" spans="2:12" ht="34" x14ac:dyDescent="0.2">
      <c r="C14" t="s">
        <v>13</v>
      </c>
      <c r="D14" t="s">
        <v>7</v>
      </c>
      <c r="E14" t="s">
        <v>7</v>
      </c>
      <c r="I14">
        <v>8</v>
      </c>
      <c r="J14" t="s">
        <v>51</v>
      </c>
      <c r="K14" s="4" t="s">
        <v>17</v>
      </c>
      <c r="L14" t="s">
        <v>9</v>
      </c>
    </row>
    <row r="15" spans="2:12" x14ac:dyDescent="0.2">
      <c r="C15" t="s">
        <v>8</v>
      </c>
      <c r="D15" t="s">
        <v>9</v>
      </c>
      <c r="E15" t="s">
        <v>7</v>
      </c>
      <c r="I15">
        <v>9</v>
      </c>
      <c r="J15" t="s">
        <v>49</v>
      </c>
      <c r="L15" t="s">
        <v>9</v>
      </c>
    </row>
    <row r="16" spans="2:12" x14ac:dyDescent="0.2">
      <c r="C16" t="s">
        <v>8</v>
      </c>
      <c r="D16" t="s">
        <v>9</v>
      </c>
      <c r="E16" t="s">
        <v>7</v>
      </c>
      <c r="J16" t="s">
        <v>52</v>
      </c>
    </row>
    <row r="17" spans="2:12" x14ac:dyDescent="0.2">
      <c r="C17" t="s">
        <v>8</v>
      </c>
      <c r="D17" t="s">
        <v>9</v>
      </c>
      <c r="E17" t="s">
        <v>7</v>
      </c>
      <c r="J17" t="s">
        <v>18</v>
      </c>
    </row>
    <row r="18" spans="2:12" x14ac:dyDescent="0.2">
      <c r="C18" t="s">
        <v>8</v>
      </c>
      <c r="D18" t="s">
        <v>9</v>
      </c>
      <c r="E18" t="s">
        <v>7</v>
      </c>
      <c r="J18" t="s">
        <v>19</v>
      </c>
    </row>
    <row r="19" spans="2:12" x14ac:dyDescent="0.2">
      <c r="C19" t="s">
        <v>8</v>
      </c>
      <c r="D19" t="s">
        <v>9</v>
      </c>
      <c r="E19" t="s">
        <v>7</v>
      </c>
      <c r="J19" t="s">
        <v>20</v>
      </c>
      <c r="K19" t="s">
        <v>21</v>
      </c>
    </row>
    <row r="20" spans="2:12" x14ac:dyDescent="0.2">
      <c r="C20" t="s">
        <v>8</v>
      </c>
      <c r="D20" t="s">
        <v>9</v>
      </c>
      <c r="E20" t="s">
        <v>7</v>
      </c>
      <c r="I20">
        <v>10</v>
      </c>
      <c r="J20">
        <v>0</v>
      </c>
      <c r="K20">
        <v>0</v>
      </c>
      <c r="L20" t="s">
        <v>7</v>
      </c>
    </row>
    <row r="21" spans="2:12" x14ac:dyDescent="0.2">
      <c r="C21" t="s">
        <v>8</v>
      </c>
      <c r="D21" t="s">
        <v>9</v>
      </c>
      <c r="E21" t="s">
        <v>7</v>
      </c>
      <c r="I21">
        <v>11</v>
      </c>
      <c r="J21">
        <v>0</v>
      </c>
      <c r="K21">
        <v>0</v>
      </c>
      <c r="L21" t="s">
        <v>7</v>
      </c>
    </row>
    <row r="22" spans="2:12" x14ac:dyDescent="0.2">
      <c r="I22">
        <v>12</v>
      </c>
      <c r="J22">
        <v>0</v>
      </c>
      <c r="K22">
        <v>0</v>
      </c>
      <c r="L22" t="s">
        <v>9</v>
      </c>
    </row>
    <row r="23" spans="2:12" x14ac:dyDescent="0.2">
      <c r="C23" t="s">
        <v>41</v>
      </c>
      <c r="D23" t="s">
        <v>42</v>
      </c>
      <c r="I23">
        <v>13</v>
      </c>
      <c r="J23">
        <v>0</v>
      </c>
      <c r="K23">
        <v>0</v>
      </c>
      <c r="L23" t="s">
        <v>9</v>
      </c>
    </row>
    <row r="24" spans="2:12" x14ac:dyDescent="0.2">
      <c r="B24" t="s">
        <v>4</v>
      </c>
      <c r="C24">
        <v>12</v>
      </c>
      <c r="D24" s="3">
        <f>12/15</f>
        <v>0.8</v>
      </c>
      <c r="I24">
        <v>14</v>
      </c>
      <c r="J24">
        <v>0</v>
      </c>
      <c r="K24">
        <v>0</v>
      </c>
      <c r="L24" t="s">
        <v>9</v>
      </c>
    </row>
    <row r="25" spans="2:12" x14ac:dyDescent="0.2">
      <c r="B25" t="s">
        <v>36</v>
      </c>
      <c r="C25">
        <v>11</v>
      </c>
      <c r="D25" s="3">
        <f>10/15</f>
        <v>0.66666666666666663</v>
      </c>
      <c r="I25">
        <v>15</v>
      </c>
      <c r="J25">
        <v>0</v>
      </c>
      <c r="K25">
        <v>0</v>
      </c>
      <c r="L25" t="s">
        <v>9</v>
      </c>
    </row>
    <row r="26" spans="2:12" x14ac:dyDescent="0.2">
      <c r="B26" t="s">
        <v>37</v>
      </c>
      <c r="C26">
        <v>3</v>
      </c>
      <c r="D26" s="3">
        <f>3/15</f>
        <v>0.2</v>
      </c>
    </row>
    <row r="27" spans="2:12" x14ac:dyDescent="0.2">
      <c r="B27" t="s">
        <v>38</v>
      </c>
      <c r="C27">
        <v>1</v>
      </c>
      <c r="D27" s="3">
        <f>1/15</f>
        <v>6.6666666666666666E-2</v>
      </c>
    </row>
    <row r="28" spans="2:12" x14ac:dyDescent="0.2">
      <c r="B28" t="s">
        <v>39</v>
      </c>
      <c r="C28">
        <v>3</v>
      </c>
      <c r="D28" s="3">
        <f>3/15</f>
        <v>0.2</v>
      </c>
    </row>
    <row r="29" spans="2:12" x14ac:dyDescent="0.2">
      <c r="B29" t="s">
        <v>40</v>
      </c>
      <c r="C29">
        <v>1</v>
      </c>
      <c r="D29" s="3">
        <f>1/15</f>
        <v>6.6666666666666666E-2</v>
      </c>
      <c r="J29" s="1" t="s">
        <v>31</v>
      </c>
    </row>
    <row r="30" spans="2:12" x14ac:dyDescent="0.2">
      <c r="B30" s="1" t="s">
        <v>45</v>
      </c>
      <c r="J30" s="1" t="s">
        <v>32</v>
      </c>
    </row>
    <row r="34" spans="2:5" x14ac:dyDescent="0.2">
      <c r="B34" t="s">
        <v>3</v>
      </c>
      <c r="C34" t="s">
        <v>8</v>
      </c>
      <c r="D34" t="s">
        <v>9</v>
      </c>
      <c r="E34" t="s">
        <v>7</v>
      </c>
    </row>
    <row r="35" spans="2:5" x14ac:dyDescent="0.2">
      <c r="C35" t="s">
        <v>8</v>
      </c>
      <c r="D35" t="s">
        <v>9</v>
      </c>
      <c r="E35" t="s">
        <v>7</v>
      </c>
    </row>
    <row r="36" spans="2:5" x14ac:dyDescent="0.2">
      <c r="C36" t="s">
        <v>11</v>
      </c>
      <c r="D36" t="s">
        <v>7</v>
      </c>
      <c r="E36" t="s">
        <v>7</v>
      </c>
    </row>
    <row r="37" spans="2:5" x14ac:dyDescent="0.2">
      <c r="C37" t="s">
        <v>8</v>
      </c>
      <c r="D37" t="s">
        <v>9</v>
      </c>
      <c r="E37" t="s">
        <v>7</v>
      </c>
    </row>
    <row r="38" spans="2:5" x14ac:dyDescent="0.2">
      <c r="C38" t="s">
        <v>8</v>
      </c>
      <c r="D38" t="s">
        <v>9</v>
      </c>
      <c r="E38" t="s">
        <v>7</v>
      </c>
    </row>
    <row r="39" spans="2:5" x14ac:dyDescent="0.2">
      <c r="C39" t="s">
        <v>8</v>
      </c>
      <c r="D39" t="s">
        <v>9</v>
      </c>
      <c r="E39" t="s">
        <v>7</v>
      </c>
    </row>
    <row r="40" spans="2:5" x14ac:dyDescent="0.2">
      <c r="C40" t="s">
        <v>8</v>
      </c>
      <c r="D40" t="s">
        <v>9</v>
      </c>
      <c r="E40" t="s">
        <v>7</v>
      </c>
    </row>
    <row r="41" spans="2:5" x14ac:dyDescent="0.2">
      <c r="C41" t="s">
        <v>8</v>
      </c>
      <c r="D41" t="s">
        <v>9</v>
      </c>
      <c r="E41" t="s">
        <v>9</v>
      </c>
    </row>
    <row r="42" spans="2:5" x14ac:dyDescent="0.2">
      <c r="C42" t="s">
        <v>8</v>
      </c>
      <c r="D42" t="s">
        <v>9</v>
      </c>
      <c r="E42" t="s">
        <v>7</v>
      </c>
    </row>
    <row r="43" spans="2:5" x14ac:dyDescent="0.2">
      <c r="C43" t="s">
        <v>8</v>
      </c>
      <c r="D43" t="s">
        <v>9</v>
      </c>
      <c r="E43" t="s">
        <v>7</v>
      </c>
    </row>
    <row r="44" spans="2:5" x14ac:dyDescent="0.2">
      <c r="C44" t="s">
        <v>8</v>
      </c>
      <c r="D44" t="s">
        <v>9</v>
      </c>
      <c r="E44" t="s">
        <v>7</v>
      </c>
    </row>
    <row r="45" spans="2:5" x14ac:dyDescent="0.2">
      <c r="C45" t="s">
        <v>8</v>
      </c>
      <c r="D45" t="s">
        <v>9</v>
      </c>
      <c r="E45" t="s">
        <v>7</v>
      </c>
    </row>
    <row r="46" spans="2:5" x14ac:dyDescent="0.2">
      <c r="C46" t="s">
        <v>8</v>
      </c>
      <c r="D46" t="s">
        <v>9</v>
      </c>
      <c r="E46" t="s">
        <v>7</v>
      </c>
    </row>
    <row r="47" spans="2:5" x14ac:dyDescent="0.2">
      <c r="C47" t="s">
        <v>8</v>
      </c>
      <c r="D47" t="s">
        <v>9</v>
      </c>
      <c r="E47" t="s">
        <v>7</v>
      </c>
    </row>
    <row r="48" spans="2:5" x14ac:dyDescent="0.2">
      <c r="C48" t="s">
        <v>8</v>
      </c>
      <c r="D48" t="s">
        <v>9</v>
      </c>
      <c r="E48" t="s">
        <v>7</v>
      </c>
    </row>
    <row r="51" spans="2:4" x14ac:dyDescent="0.2">
      <c r="C51" t="s">
        <v>41</v>
      </c>
      <c r="D51" t="s">
        <v>42</v>
      </c>
    </row>
    <row r="52" spans="2:4" x14ac:dyDescent="0.2">
      <c r="B52" t="s">
        <v>4</v>
      </c>
      <c r="C52">
        <v>14</v>
      </c>
      <c r="D52" s="3">
        <f>14/15</f>
        <v>0.93333333333333335</v>
      </c>
    </row>
    <row r="53" spans="2:4" x14ac:dyDescent="0.2">
      <c r="B53" t="s">
        <v>36</v>
      </c>
      <c r="C53">
        <v>14</v>
      </c>
      <c r="D53" s="3">
        <f>14/15</f>
        <v>0.93333333333333335</v>
      </c>
    </row>
    <row r="54" spans="2:4" x14ac:dyDescent="0.2">
      <c r="B54" t="s">
        <v>43</v>
      </c>
      <c r="C54">
        <v>0</v>
      </c>
      <c r="D54" s="3">
        <f>0/15</f>
        <v>0</v>
      </c>
    </row>
    <row r="55" spans="2:4" x14ac:dyDescent="0.2">
      <c r="B55" t="s">
        <v>44</v>
      </c>
      <c r="C55">
        <v>1</v>
      </c>
      <c r="D55" s="3">
        <f>1/15</f>
        <v>6.6666666666666666E-2</v>
      </c>
    </row>
    <row r="56" spans="2:4" x14ac:dyDescent="0.2">
      <c r="B56" t="s">
        <v>39</v>
      </c>
      <c r="C56">
        <v>1</v>
      </c>
      <c r="D56" s="3">
        <f>1/15</f>
        <v>6.6666666666666666E-2</v>
      </c>
    </row>
    <row r="57" spans="2:4" x14ac:dyDescent="0.2">
      <c r="B57" t="s">
        <v>40</v>
      </c>
      <c r="C57">
        <v>1</v>
      </c>
      <c r="D57" s="3">
        <f>1/15</f>
        <v>6.6666666666666666E-2</v>
      </c>
    </row>
    <row r="59" spans="2:4" x14ac:dyDescent="0.2">
      <c r="B59" s="1" t="s">
        <v>46</v>
      </c>
      <c r="C59" s="1"/>
      <c r="D59" s="1" t="s">
        <v>47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B529-0DE9-F243-8EFA-D988B1BD8E4D}">
  <dimension ref="B4:D19"/>
  <sheetViews>
    <sheetView workbookViewId="0">
      <selection activeCell="D29" sqref="D29"/>
    </sheetView>
  </sheetViews>
  <sheetFormatPr baseColWidth="10" defaultRowHeight="16" x14ac:dyDescent="0.2"/>
  <cols>
    <col min="3" max="3" width="26.83203125" customWidth="1"/>
  </cols>
  <sheetData>
    <row r="4" spans="2:4" x14ac:dyDescent="0.2">
      <c r="C4" t="s">
        <v>22</v>
      </c>
    </row>
    <row r="5" spans="2:4" x14ac:dyDescent="0.2">
      <c r="B5">
        <v>1</v>
      </c>
    </row>
    <row r="6" spans="2:4" x14ac:dyDescent="0.2">
      <c r="B6">
        <v>2</v>
      </c>
      <c r="C6" t="s">
        <v>23</v>
      </c>
      <c r="D6" t="s">
        <v>27</v>
      </c>
    </row>
    <row r="7" spans="2:4" x14ac:dyDescent="0.2">
      <c r="B7">
        <v>3</v>
      </c>
    </row>
    <row r="8" spans="2:4" x14ac:dyDescent="0.2">
      <c r="B8">
        <v>4</v>
      </c>
    </row>
    <row r="9" spans="2:4" x14ac:dyDescent="0.2">
      <c r="B9">
        <v>5</v>
      </c>
    </row>
    <row r="10" spans="2:4" x14ac:dyDescent="0.2">
      <c r="B10">
        <v>6</v>
      </c>
    </row>
    <row r="11" spans="2:4" x14ac:dyDescent="0.2">
      <c r="B11">
        <v>7</v>
      </c>
      <c r="C11" t="s">
        <v>24</v>
      </c>
      <c r="D11" t="s">
        <v>30</v>
      </c>
    </row>
    <row r="12" spans="2:4" x14ac:dyDescent="0.2">
      <c r="B12">
        <v>8</v>
      </c>
      <c r="C12" t="s">
        <v>25</v>
      </c>
      <c r="D12" t="s">
        <v>28</v>
      </c>
    </row>
    <row r="13" spans="2:4" x14ac:dyDescent="0.2">
      <c r="B13">
        <v>9</v>
      </c>
    </row>
    <row r="14" spans="2:4" x14ac:dyDescent="0.2">
      <c r="B14">
        <v>10</v>
      </c>
    </row>
    <row r="15" spans="2:4" x14ac:dyDescent="0.2">
      <c r="B15">
        <v>11</v>
      </c>
    </row>
    <row r="16" spans="2:4" x14ac:dyDescent="0.2">
      <c r="B16">
        <v>12</v>
      </c>
    </row>
    <row r="17" spans="2:4" x14ac:dyDescent="0.2">
      <c r="B17">
        <v>13</v>
      </c>
      <c r="C17" t="s">
        <v>26</v>
      </c>
      <c r="D17" t="s">
        <v>29</v>
      </c>
    </row>
    <row r="18" spans="2:4" x14ac:dyDescent="0.2">
      <c r="B18">
        <v>14</v>
      </c>
    </row>
    <row r="19" spans="2:4" x14ac:dyDescent="0.2">
      <c r="B19">
        <v>15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24F6-3FBE-CA46-84DC-0B34C7687727}">
  <dimension ref="C1:W12"/>
  <sheetViews>
    <sheetView zoomScale="70" zoomScaleNormal="70" workbookViewId="0">
      <selection activeCell="N11" sqref="N11"/>
    </sheetView>
  </sheetViews>
  <sheetFormatPr baseColWidth="10" defaultRowHeight="16" x14ac:dyDescent="0.2"/>
  <cols>
    <col min="3" max="3" width="24.5" customWidth="1"/>
    <col min="23" max="23" width="18.5" customWidth="1"/>
  </cols>
  <sheetData>
    <row r="1" spans="3:23" x14ac:dyDescent="0.2">
      <c r="C1" s="9"/>
      <c r="D1" s="9"/>
      <c r="E1" s="9"/>
      <c r="F1" s="9"/>
      <c r="G1" s="9"/>
      <c r="H1" s="9"/>
      <c r="I1" s="9"/>
      <c r="J1" s="9"/>
      <c r="W1" s="9"/>
    </row>
    <row r="2" spans="3:23" x14ac:dyDescent="0.2">
      <c r="C2" s="9" t="s">
        <v>61</v>
      </c>
      <c r="D2" s="20" t="s">
        <v>69</v>
      </c>
      <c r="E2" s="20"/>
      <c r="F2" s="20"/>
      <c r="G2" s="20"/>
      <c r="H2" s="20"/>
      <c r="I2" s="20"/>
      <c r="J2" s="20"/>
      <c r="W2" s="10" t="s">
        <v>65</v>
      </c>
    </row>
    <row r="3" spans="3:23" x14ac:dyDescent="0.2">
      <c r="D3" t="s">
        <v>70</v>
      </c>
      <c r="E3" t="s">
        <v>71</v>
      </c>
      <c r="F3" t="s">
        <v>72</v>
      </c>
      <c r="G3" t="s">
        <v>73</v>
      </c>
      <c r="H3" t="s">
        <v>74</v>
      </c>
      <c r="I3" t="s">
        <v>75</v>
      </c>
      <c r="J3" t="s">
        <v>76</v>
      </c>
    </row>
    <row r="4" spans="3:23" ht="112" customHeight="1" x14ac:dyDescent="0.2">
      <c r="C4" s="5" t="s">
        <v>53</v>
      </c>
      <c r="D4" s="8">
        <v>14</v>
      </c>
      <c r="E4">
        <v>1</v>
      </c>
      <c r="J4" s="3">
        <f>D4/15</f>
        <v>0.93333333333333335</v>
      </c>
      <c r="W4" s="6" t="s">
        <v>64</v>
      </c>
    </row>
    <row r="5" spans="3:23" ht="112" customHeight="1" x14ac:dyDescent="0.2">
      <c r="C5" s="5" t="s">
        <v>54</v>
      </c>
      <c r="F5" s="8">
        <v>4</v>
      </c>
      <c r="G5" s="11">
        <v>9</v>
      </c>
      <c r="H5">
        <v>2</v>
      </c>
      <c r="J5" s="3">
        <f>4/15</f>
        <v>0.26666666666666666</v>
      </c>
      <c r="N5" s="21" t="s">
        <v>92</v>
      </c>
      <c r="O5" s="21"/>
      <c r="P5" s="21"/>
      <c r="Q5" s="21"/>
      <c r="R5" s="21"/>
      <c r="W5" s="6" t="s">
        <v>68</v>
      </c>
    </row>
    <row r="6" spans="3:23" ht="112" customHeight="1" x14ac:dyDescent="0.2">
      <c r="C6" s="5" t="s">
        <v>55</v>
      </c>
      <c r="E6" s="8">
        <v>15</v>
      </c>
      <c r="J6" s="3">
        <f>15/15</f>
        <v>1</v>
      </c>
      <c r="W6" s="6" t="s">
        <v>62</v>
      </c>
    </row>
    <row r="7" spans="3:23" ht="112" customHeight="1" x14ac:dyDescent="0.2">
      <c r="C7" s="5" t="s">
        <v>56</v>
      </c>
      <c r="H7">
        <v>1</v>
      </c>
      <c r="I7" s="8">
        <v>14</v>
      </c>
      <c r="J7" s="3">
        <f>14/15</f>
        <v>0.93333333333333335</v>
      </c>
      <c r="W7" s="6" t="s">
        <v>66</v>
      </c>
    </row>
    <row r="8" spans="3:23" ht="112" customHeight="1" x14ac:dyDescent="0.2">
      <c r="C8" s="5" t="s">
        <v>57</v>
      </c>
      <c r="G8" s="11">
        <v>2</v>
      </c>
      <c r="H8" s="8">
        <v>13</v>
      </c>
      <c r="J8" s="3">
        <f>13/15</f>
        <v>0.8666666666666667</v>
      </c>
      <c r="N8" s="22" t="s">
        <v>77</v>
      </c>
      <c r="O8" s="22"/>
      <c r="P8" s="22"/>
      <c r="Q8" s="22"/>
      <c r="R8" s="22"/>
      <c r="W8" s="7" t="s">
        <v>67</v>
      </c>
    </row>
    <row r="9" spans="3:23" ht="112" customHeight="1" x14ac:dyDescent="0.2">
      <c r="C9" s="5" t="s">
        <v>58</v>
      </c>
      <c r="F9" s="8">
        <v>15</v>
      </c>
      <c r="J9" s="3">
        <f>15/15</f>
        <v>1</v>
      </c>
      <c r="W9" s="6" t="s">
        <v>68</v>
      </c>
    </row>
    <row r="10" spans="3:23" ht="112" customHeight="1" x14ac:dyDescent="0.2">
      <c r="C10" s="5" t="s">
        <v>59</v>
      </c>
      <c r="F10" s="8">
        <v>13</v>
      </c>
      <c r="G10" s="11">
        <v>2</v>
      </c>
      <c r="J10" s="3">
        <f>12/15</f>
        <v>0.8</v>
      </c>
      <c r="N10" s="21" t="s">
        <v>93</v>
      </c>
      <c r="O10" s="21"/>
      <c r="P10" s="21"/>
      <c r="Q10" s="21"/>
      <c r="R10" s="21"/>
      <c r="S10" s="21"/>
      <c r="W10" s="6" t="s">
        <v>68</v>
      </c>
    </row>
    <row r="11" spans="3:23" ht="112" customHeight="1" x14ac:dyDescent="0.2">
      <c r="C11" s="5" t="s">
        <v>60</v>
      </c>
      <c r="G11" s="8">
        <v>15</v>
      </c>
      <c r="J11" s="3">
        <f>15/15</f>
        <v>1</v>
      </c>
      <c r="W11" s="6" t="s">
        <v>63</v>
      </c>
    </row>
    <row r="12" spans="3:23" x14ac:dyDescent="0.2">
      <c r="N12" t="s">
        <v>78</v>
      </c>
      <c r="O12">
        <f>(J11+J10+J9+J8+J7+J6+J4)/7</f>
        <v>0.93333333333333335</v>
      </c>
    </row>
  </sheetData>
  <mergeCells count="4">
    <mergeCell ref="D2:J2"/>
    <mergeCell ref="N5:R5"/>
    <mergeCell ref="N10:S10"/>
    <mergeCell ref="N8:R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9115-26B1-4547-B5B8-780314485B4B}">
  <dimension ref="B2:K14"/>
  <sheetViews>
    <sheetView workbookViewId="0">
      <selection activeCell="F23" sqref="F23"/>
    </sheetView>
  </sheetViews>
  <sheetFormatPr baseColWidth="10" defaultRowHeight="16" x14ac:dyDescent="0.2"/>
  <cols>
    <col min="2" max="9" width="8.83203125" customWidth="1"/>
  </cols>
  <sheetData>
    <row r="2" spans="2:11" x14ac:dyDescent="0.2">
      <c r="B2" s="12" t="s">
        <v>87</v>
      </c>
      <c r="C2" s="23" t="s">
        <v>69</v>
      </c>
      <c r="D2" s="23"/>
      <c r="E2" s="23"/>
      <c r="F2" s="23"/>
      <c r="G2" s="23"/>
      <c r="H2" s="23"/>
      <c r="I2" s="23"/>
    </row>
    <row r="3" spans="2:11" x14ac:dyDescent="0.2">
      <c r="B3" s="13"/>
      <c r="C3" s="13" t="s">
        <v>70</v>
      </c>
      <c r="D3" s="13" t="s">
        <v>71</v>
      </c>
      <c r="E3" s="13" t="s">
        <v>72</v>
      </c>
      <c r="F3" s="13" t="s">
        <v>73</v>
      </c>
      <c r="G3" s="13" t="s">
        <v>74</v>
      </c>
      <c r="H3" s="13" t="s">
        <v>75</v>
      </c>
      <c r="I3" s="13" t="s">
        <v>76</v>
      </c>
    </row>
    <row r="4" spans="2:11" x14ac:dyDescent="0.2">
      <c r="B4" s="5" t="s">
        <v>79</v>
      </c>
      <c r="C4" s="14">
        <v>14</v>
      </c>
      <c r="D4" s="13">
        <v>1</v>
      </c>
      <c r="E4" s="13"/>
      <c r="F4" s="13"/>
      <c r="G4" s="13"/>
      <c r="H4" s="13"/>
      <c r="I4" s="15">
        <v>0.93300000000000005</v>
      </c>
    </row>
    <row r="5" spans="2:11" x14ac:dyDescent="0.2">
      <c r="B5" s="5" t="s">
        <v>80</v>
      </c>
      <c r="C5" s="13"/>
      <c r="D5" s="13"/>
      <c r="E5" s="14">
        <v>4</v>
      </c>
      <c r="F5" s="16">
        <v>9</v>
      </c>
      <c r="G5" s="13">
        <v>2</v>
      </c>
      <c r="H5" s="13"/>
      <c r="I5" s="15">
        <v>0.26700000000000002</v>
      </c>
      <c r="K5" s="19" t="s">
        <v>94</v>
      </c>
    </row>
    <row r="6" spans="2:11" x14ac:dyDescent="0.2">
      <c r="B6" s="5" t="s">
        <v>81</v>
      </c>
      <c r="C6" s="13"/>
      <c r="D6" s="14">
        <v>15</v>
      </c>
      <c r="E6" s="13"/>
      <c r="F6" s="13"/>
      <c r="G6" s="13"/>
      <c r="H6" s="13"/>
      <c r="I6" s="15">
        <v>1</v>
      </c>
    </row>
    <row r="7" spans="2:11" x14ac:dyDescent="0.2">
      <c r="B7" s="5" t="s">
        <v>82</v>
      </c>
      <c r="C7" s="13"/>
      <c r="D7" s="13"/>
      <c r="E7" s="13"/>
      <c r="F7" s="13"/>
      <c r="G7" s="13">
        <v>1</v>
      </c>
      <c r="H7" s="14">
        <v>14</v>
      </c>
      <c r="I7" s="15">
        <v>0.93300000000000005</v>
      </c>
    </row>
    <row r="8" spans="2:11" x14ac:dyDescent="0.2">
      <c r="B8" s="5" t="s">
        <v>83</v>
      </c>
      <c r="C8" s="13"/>
      <c r="D8" s="13"/>
      <c r="E8" s="13"/>
      <c r="F8" s="16">
        <v>2</v>
      </c>
      <c r="G8" s="14">
        <v>13</v>
      </c>
      <c r="H8" s="13"/>
      <c r="I8" s="15">
        <v>0.86699999999999999</v>
      </c>
    </row>
    <row r="9" spans="2:11" x14ac:dyDescent="0.2">
      <c r="B9" s="5" t="s">
        <v>84</v>
      </c>
      <c r="C9" s="13"/>
      <c r="D9" s="13"/>
      <c r="E9" s="14">
        <v>15</v>
      </c>
      <c r="F9" s="13"/>
      <c r="G9" s="13"/>
      <c r="H9" s="13"/>
      <c r="I9" s="15">
        <v>1</v>
      </c>
    </row>
    <row r="10" spans="2:11" x14ac:dyDescent="0.2">
      <c r="B10" s="5" t="s">
        <v>85</v>
      </c>
      <c r="C10" s="13"/>
      <c r="D10" s="13"/>
      <c r="E10" s="14">
        <v>13</v>
      </c>
      <c r="F10" s="16">
        <v>2</v>
      </c>
      <c r="G10" s="13"/>
      <c r="H10" s="13"/>
      <c r="I10" s="15">
        <v>0.8</v>
      </c>
    </row>
    <row r="11" spans="2:11" x14ac:dyDescent="0.2">
      <c r="B11" s="5" t="s">
        <v>86</v>
      </c>
      <c r="C11" s="13"/>
      <c r="D11" s="13"/>
      <c r="E11" s="13"/>
      <c r="F11" s="14">
        <v>15</v>
      </c>
      <c r="G11" s="13"/>
      <c r="H11" s="13"/>
      <c r="I11" s="15">
        <v>1</v>
      </c>
    </row>
    <row r="14" spans="2:11" x14ac:dyDescent="0.2">
      <c r="F14" s="19" t="s">
        <v>95</v>
      </c>
    </row>
  </sheetData>
  <mergeCells count="1">
    <mergeCell ref="C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Information</vt:lpstr>
      <vt:lpstr>Trennschaerfe</vt:lpstr>
      <vt:lpstr>Vollstaendigkeit</vt:lpstr>
      <vt:lpstr>Auswertung_Lm</vt:lpstr>
      <vt:lpstr>Auswertung-kurz_Lm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Kießling, Peter</dc:creator>
  <cp:lastModifiedBy>Kießling, Peter</cp:lastModifiedBy>
  <dcterms:created xsi:type="dcterms:W3CDTF">2024-02-28T20:05:37Z</dcterms:created>
  <dcterms:modified xsi:type="dcterms:W3CDTF">2025-06-18T08:36:48Z</dcterms:modified>
</cp:coreProperties>
</file>