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A466AF03-1891-4CC5-AD03-B4962B8F6B82}" xr6:coauthVersionLast="47" xr6:coauthVersionMax="47" xr10:uidLastSave="{00000000-0000-0000-0000-000000000000}"/>
  <bookViews>
    <workbookView xWindow="-180" yWindow="312" windowWidth="10644" windowHeight="11736" activeTab="1" xr2:uid="{00000000-000D-0000-FFFF-FFFF00000000}"/>
  </bookViews>
  <sheets>
    <sheet name="BM1" sheetId="2" r:id="rId1"/>
    <sheet name="BM2" sheetId="4" r:id="rId2"/>
    <sheet name="BM1+BM2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5" i="5" l="1"/>
  <c r="L64" i="5"/>
  <c r="L63" i="5"/>
  <c r="M63" i="5" s="1"/>
  <c r="L62" i="5"/>
  <c r="M62" i="5" s="1"/>
  <c r="L61" i="5"/>
  <c r="G65" i="5"/>
  <c r="G64" i="5"/>
  <c r="G63" i="5"/>
  <c r="G62" i="5"/>
  <c r="H62" i="5" s="1"/>
  <c r="G61" i="5"/>
  <c r="D65" i="5"/>
  <c r="D64" i="5"/>
  <c r="D63" i="5"/>
  <c r="D62" i="5"/>
  <c r="D98" i="5" s="1"/>
  <c r="D61" i="5"/>
  <c r="E61" i="5" s="1"/>
  <c r="F61" i="5" s="1"/>
  <c r="L56" i="5"/>
  <c r="L55" i="5"/>
  <c r="L54" i="5"/>
  <c r="M54" i="5" s="1"/>
  <c r="N54" i="5" s="1"/>
  <c r="L53" i="5"/>
  <c r="M53" i="5" s="1"/>
  <c r="N53" i="5" s="1"/>
  <c r="N89" i="5" s="1"/>
  <c r="L52" i="5"/>
  <c r="G56" i="5"/>
  <c r="G55" i="5"/>
  <c r="H55" i="5" s="1"/>
  <c r="H91" i="5" s="1"/>
  <c r="G54" i="5"/>
  <c r="G53" i="5"/>
  <c r="G52" i="5"/>
  <c r="D56" i="5"/>
  <c r="D55" i="5"/>
  <c r="D54" i="5"/>
  <c r="D53" i="5"/>
  <c r="E53" i="5" s="1"/>
  <c r="F53" i="5" s="1"/>
  <c r="F89" i="5" s="1"/>
  <c r="D52" i="5"/>
  <c r="E52" i="5" s="1"/>
  <c r="L60" i="5"/>
  <c r="G60" i="5"/>
  <c r="D60" i="5"/>
  <c r="L51" i="5"/>
  <c r="G51" i="5"/>
  <c r="D51" i="5"/>
  <c r="M65" i="5"/>
  <c r="M101" i="5" s="1"/>
  <c r="M64" i="5"/>
  <c r="N64" i="5" s="1"/>
  <c r="N100" i="5" s="1"/>
  <c r="M61" i="5"/>
  <c r="N61" i="5" s="1"/>
  <c r="M60" i="5"/>
  <c r="N60" i="5" s="1"/>
  <c r="N96" i="5" s="1"/>
  <c r="H65" i="5"/>
  <c r="I65" i="5" s="1"/>
  <c r="J65" i="5" s="1"/>
  <c r="K65" i="5" s="1"/>
  <c r="K101" i="5" s="1"/>
  <c r="H64" i="5"/>
  <c r="I64" i="5" s="1"/>
  <c r="H63" i="5"/>
  <c r="I63" i="5" s="1"/>
  <c r="H61" i="5"/>
  <c r="I61" i="5" s="1"/>
  <c r="H60" i="5"/>
  <c r="I60" i="5" s="1"/>
  <c r="J60" i="5" s="1"/>
  <c r="M56" i="5"/>
  <c r="N56" i="5" s="1"/>
  <c r="N92" i="5" s="1"/>
  <c r="M55" i="5"/>
  <c r="N55" i="5" s="1"/>
  <c r="N91" i="5" s="1"/>
  <c r="M52" i="5"/>
  <c r="M88" i="5" s="1"/>
  <c r="M51" i="5"/>
  <c r="M87" i="5" s="1"/>
  <c r="H56" i="5"/>
  <c r="I56" i="5" s="1"/>
  <c r="J56" i="5" s="1"/>
  <c r="K56" i="5" s="1"/>
  <c r="K92" i="5" s="1"/>
  <c r="H54" i="5"/>
  <c r="I54" i="5" s="1"/>
  <c r="H53" i="5"/>
  <c r="I53" i="5" s="1"/>
  <c r="H52" i="5"/>
  <c r="I52" i="5" s="1"/>
  <c r="H51" i="5"/>
  <c r="I51" i="5" s="1"/>
  <c r="E65" i="5"/>
  <c r="F65" i="5" s="1"/>
  <c r="F101" i="5" s="1"/>
  <c r="E64" i="5"/>
  <c r="F64" i="5" s="1"/>
  <c r="F100" i="5" s="1"/>
  <c r="E63" i="5"/>
  <c r="F63" i="5" s="1"/>
  <c r="F99" i="5" s="1"/>
  <c r="E62" i="5"/>
  <c r="E98" i="5" s="1"/>
  <c r="E60" i="5"/>
  <c r="F60" i="5" s="1"/>
  <c r="F96" i="5" s="1"/>
  <c r="E56" i="5"/>
  <c r="F56" i="5" s="1"/>
  <c r="F92" i="5" s="1"/>
  <c r="E55" i="5"/>
  <c r="F55" i="5" s="1"/>
  <c r="F91" i="5" s="1"/>
  <c r="E54" i="5"/>
  <c r="F54" i="5" s="1"/>
  <c r="E51" i="5"/>
  <c r="F51" i="5" s="1"/>
  <c r="F87" i="5" s="1"/>
  <c r="D78" i="5"/>
  <c r="E78" i="5"/>
  <c r="F78" i="5"/>
  <c r="G78" i="5"/>
  <c r="H78" i="5"/>
  <c r="I78" i="5"/>
  <c r="J78" i="5"/>
  <c r="K78" i="5"/>
  <c r="L78" i="5"/>
  <c r="M78" i="5"/>
  <c r="N78" i="5"/>
  <c r="D79" i="5"/>
  <c r="E79" i="5"/>
  <c r="F79" i="5"/>
  <c r="G79" i="5"/>
  <c r="H79" i="5"/>
  <c r="I79" i="5"/>
  <c r="J79" i="5"/>
  <c r="K79" i="5"/>
  <c r="L79" i="5"/>
  <c r="M79" i="5"/>
  <c r="N79" i="5"/>
  <c r="D80" i="5"/>
  <c r="E80" i="5"/>
  <c r="F80" i="5"/>
  <c r="G80" i="5"/>
  <c r="H80" i="5"/>
  <c r="I80" i="5"/>
  <c r="J80" i="5"/>
  <c r="K80" i="5"/>
  <c r="L80" i="5"/>
  <c r="M80" i="5"/>
  <c r="N80" i="5"/>
  <c r="D81" i="5"/>
  <c r="E81" i="5"/>
  <c r="F81" i="5"/>
  <c r="G81" i="5"/>
  <c r="G99" i="5" s="1"/>
  <c r="H81" i="5"/>
  <c r="H99" i="5" s="1"/>
  <c r="I81" i="5"/>
  <c r="J81" i="5"/>
  <c r="K81" i="5"/>
  <c r="L81" i="5"/>
  <c r="M81" i="5"/>
  <c r="N81" i="5"/>
  <c r="D82" i="5"/>
  <c r="D100" i="5" s="1"/>
  <c r="E82" i="5"/>
  <c r="E100" i="5" s="1"/>
  <c r="F82" i="5"/>
  <c r="G82" i="5"/>
  <c r="H82" i="5"/>
  <c r="I82" i="5"/>
  <c r="J82" i="5"/>
  <c r="K82" i="5"/>
  <c r="L82" i="5"/>
  <c r="L100" i="5" s="1"/>
  <c r="M82" i="5"/>
  <c r="N82" i="5"/>
  <c r="D83" i="5"/>
  <c r="E83" i="5"/>
  <c r="F83" i="5"/>
  <c r="G83" i="5"/>
  <c r="H83" i="5"/>
  <c r="H101" i="5" s="1"/>
  <c r="I83" i="5"/>
  <c r="J83" i="5"/>
  <c r="K83" i="5"/>
  <c r="L83" i="5"/>
  <c r="M83" i="5"/>
  <c r="N83" i="5"/>
  <c r="D69" i="5"/>
  <c r="E69" i="5"/>
  <c r="F69" i="5"/>
  <c r="G69" i="5"/>
  <c r="H69" i="5"/>
  <c r="I69" i="5"/>
  <c r="J69" i="5"/>
  <c r="K69" i="5"/>
  <c r="L69" i="5"/>
  <c r="M69" i="5"/>
  <c r="N69" i="5"/>
  <c r="D70" i="5"/>
  <c r="E70" i="5"/>
  <c r="F70" i="5"/>
  <c r="G70" i="5"/>
  <c r="H70" i="5"/>
  <c r="I70" i="5"/>
  <c r="J70" i="5"/>
  <c r="K70" i="5"/>
  <c r="L70" i="5"/>
  <c r="M70" i="5"/>
  <c r="N70" i="5"/>
  <c r="D71" i="5"/>
  <c r="E71" i="5"/>
  <c r="F71" i="5"/>
  <c r="G71" i="5"/>
  <c r="H71" i="5"/>
  <c r="I71" i="5"/>
  <c r="J71" i="5"/>
  <c r="K71" i="5"/>
  <c r="L71" i="5"/>
  <c r="M71" i="5"/>
  <c r="N71" i="5"/>
  <c r="D72" i="5"/>
  <c r="E72" i="5"/>
  <c r="F72" i="5"/>
  <c r="G72" i="5"/>
  <c r="H72" i="5"/>
  <c r="I72" i="5"/>
  <c r="J72" i="5"/>
  <c r="K72" i="5"/>
  <c r="L72" i="5"/>
  <c r="M72" i="5"/>
  <c r="N72" i="5"/>
  <c r="D73" i="5"/>
  <c r="D91" i="5" s="1"/>
  <c r="E73" i="5"/>
  <c r="F73" i="5"/>
  <c r="G73" i="5"/>
  <c r="H73" i="5"/>
  <c r="I73" i="5"/>
  <c r="J73" i="5"/>
  <c r="K73" i="5"/>
  <c r="L73" i="5"/>
  <c r="L91" i="5" s="1"/>
  <c r="M73" i="5"/>
  <c r="N73" i="5"/>
  <c r="D74" i="5"/>
  <c r="D92" i="5" s="1"/>
  <c r="E74" i="5"/>
  <c r="F74" i="5"/>
  <c r="G74" i="5"/>
  <c r="H74" i="5"/>
  <c r="I74" i="5"/>
  <c r="J74" i="5"/>
  <c r="K74" i="5"/>
  <c r="L74" i="5"/>
  <c r="L92" i="5" s="1"/>
  <c r="M74" i="5"/>
  <c r="N74" i="5"/>
  <c r="L101" i="5"/>
  <c r="G101" i="5"/>
  <c r="D101" i="5"/>
  <c r="H100" i="5"/>
  <c r="G100" i="5"/>
  <c r="L99" i="5"/>
  <c r="E99" i="5"/>
  <c r="D99" i="5"/>
  <c r="G98" i="5"/>
  <c r="L97" i="5"/>
  <c r="H97" i="5"/>
  <c r="G97" i="5"/>
  <c r="D97" i="5"/>
  <c r="L96" i="5"/>
  <c r="G96" i="5"/>
  <c r="E96" i="5"/>
  <c r="D96" i="5"/>
  <c r="M92" i="5"/>
  <c r="G92" i="5"/>
  <c r="L90" i="5"/>
  <c r="G90" i="5"/>
  <c r="D90" i="5"/>
  <c r="L89" i="5"/>
  <c r="G89" i="5"/>
  <c r="D89" i="5"/>
  <c r="L88" i="5"/>
  <c r="G88" i="5"/>
  <c r="L87" i="5"/>
  <c r="H87" i="5"/>
  <c r="G87" i="5"/>
  <c r="D87" i="5"/>
  <c r="L24" i="5"/>
  <c r="L23" i="5"/>
  <c r="L22" i="5"/>
  <c r="L21" i="5"/>
  <c r="L20" i="5"/>
  <c r="L40" i="5" s="1"/>
  <c r="G24" i="5"/>
  <c r="G23" i="5"/>
  <c r="G22" i="5"/>
  <c r="G21" i="5"/>
  <c r="G20" i="5"/>
  <c r="H20" i="5" s="1"/>
  <c r="I20" i="5" s="1"/>
  <c r="L19" i="5"/>
  <c r="L39" i="5" s="1"/>
  <c r="G19" i="5"/>
  <c r="H19" i="5" s="1"/>
  <c r="H39" i="5" s="1"/>
  <c r="D24" i="5"/>
  <c r="D23" i="5"/>
  <c r="D22" i="5"/>
  <c r="D21" i="5"/>
  <c r="E21" i="5" s="1"/>
  <c r="E41" i="5" s="1"/>
  <c r="D20" i="5"/>
  <c r="D40" i="5" s="1"/>
  <c r="E24" i="5"/>
  <c r="F24" i="5" s="1"/>
  <c r="F44" i="5" s="1"/>
  <c r="E23" i="5"/>
  <c r="E43" i="5" s="1"/>
  <c r="E22" i="5"/>
  <c r="E42" i="5" s="1"/>
  <c r="M24" i="5"/>
  <c r="N24" i="5" s="1"/>
  <c r="N44" i="5" s="1"/>
  <c r="M23" i="5"/>
  <c r="N23" i="5" s="1"/>
  <c r="N43" i="5" s="1"/>
  <c r="M22" i="5"/>
  <c r="N22" i="5" s="1"/>
  <c r="N42" i="5" s="1"/>
  <c r="M21" i="5"/>
  <c r="M41" i="5" s="1"/>
  <c r="M20" i="5"/>
  <c r="N20" i="5" s="1"/>
  <c r="N40" i="5" s="1"/>
  <c r="H24" i="5"/>
  <c r="H44" i="5" s="1"/>
  <c r="H23" i="5"/>
  <c r="H43" i="5" s="1"/>
  <c r="H22" i="5"/>
  <c r="I22" i="5" s="1"/>
  <c r="H21" i="5"/>
  <c r="H41" i="5" s="1"/>
  <c r="F19" i="5"/>
  <c r="F39" i="5" s="1"/>
  <c r="E19" i="5"/>
  <c r="E39" i="5" s="1"/>
  <c r="D19" i="5"/>
  <c r="M44" i="5"/>
  <c r="L44" i="5"/>
  <c r="G44" i="5"/>
  <c r="E44" i="5"/>
  <c r="D44" i="5"/>
  <c r="M43" i="5"/>
  <c r="L43" i="5"/>
  <c r="G43" i="5"/>
  <c r="D43" i="5"/>
  <c r="L42" i="5"/>
  <c r="H42" i="5"/>
  <c r="G42" i="5"/>
  <c r="D42" i="5"/>
  <c r="L41" i="5"/>
  <c r="G41" i="5"/>
  <c r="D41" i="5"/>
  <c r="G40" i="5"/>
  <c r="G39" i="5"/>
  <c r="D39" i="5"/>
  <c r="D29" i="5"/>
  <c r="E29" i="5"/>
  <c r="F29" i="5"/>
  <c r="G29" i="5"/>
  <c r="H29" i="5"/>
  <c r="I29" i="5"/>
  <c r="J29" i="5"/>
  <c r="K29" i="5"/>
  <c r="L29" i="5"/>
  <c r="M29" i="5"/>
  <c r="N29" i="5"/>
  <c r="D30" i="5"/>
  <c r="E30" i="5"/>
  <c r="F30" i="5"/>
  <c r="G30" i="5"/>
  <c r="H30" i="5"/>
  <c r="I30" i="5"/>
  <c r="J30" i="5"/>
  <c r="K30" i="5"/>
  <c r="L30" i="5"/>
  <c r="M30" i="5"/>
  <c r="N30" i="5"/>
  <c r="D31" i="5"/>
  <c r="E31" i="5"/>
  <c r="F31" i="5"/>
  <c r="G31" i="5"/>
  <c r="H31" i="5"/>
  <c r="I31" i="5"/>
  <c r="J31" i="5"/>
  <c r="K31" i="5"/>
  <c r="L31" i="5"/>
  <c r="M31" i="5"/>
  <c r="N31" i="5"/>
  <c r="D32" i="5"/>
  <c r="E32" i="5"/>
  <c r="F32" i="5"/>
  <c r="G32" i="5"/>
  <c r="H32" i="5"/>
  <c r="I32" i="5"/>
  <c r="J32" i="5"/>
  <c r="K32" i="5"/>
  <c r="L32" i="5"/>
  <c r="M32" i="5"/>
  <c r="N32" i="5"/>
  <c r="D33" i="5"/>
  <c r="E33" i="5"/>
  <c r="F33" i="5"/>
  <c r="G33" i="5"/>
  <c r="H33" i="5"/>
  <c r="I33" i="5"/>
  <c r="J33" i="5"/>
  <c r="K33" i="5"/>
  <c r="L33" i="5"/>
  <c r="M33" i="5"/>
  <c r="N33" i="5"/>
  <c r="D34" i="5"/>
  <c r="E34" i="5"/>
  <c r="F34" i="5"/>
  <c r="G34" i="5"/>
  <c r="H34" i="5"/>
  <c r="I34" i="5"/>
  <c r="J34" i="5"/>
  <c r="K34" i="5"/>
  <c r="L34" i="5"/>
  <c r="M34" i="5"/>
  <c r="N34" i="5"/>
  <c r="M98" i="5" l="1"/>
  <c r="N62" i="5"/>
  <c r="N63" i="5"/>
  <c r="N99" i="5" s="1"/>
  <c r="M99" i="5"/>
  <c r="N65" i="5"/>
  <c r="N101" i="5" s="1"/>
  <c r="L98" i="5"/>
  <c r="M100" i="5"/>
  <c r="M97" i="5"/>
  <c r="I62" i="5"/>
  <c r="H98" i="5"/>
  <c r="J63" i="5"/>
  <c r="I99" i="5"/>
  <c r="J61" i="5"/>
  <c r="K61" i="5" s="1"/>
  <c r="K97" i="5" s="1"/>
  <c r="I97" i="5"/>
  <c r="M91" i="5"/>
  <c r="N52" i="5"/>
  <c r="N88" i="5" s="1"/>
  <c r="H92" i="5"/>
  <c r="G91" i="5"/>
  <c r="E88" i="5"/>
  <c r="F52" i="5"/>
  <c r="F88" i="5" s="1"/>
  <c r="D88" i="5"/>
  <c r="E90" i="5"/>
  <c r="E89" i="5"/>
  <c r="E92" i="5"/>
  <c r="E91" i="5"/>
  <c r="F90" i="5"/>
  <c r="N51" i="5"/>
  <c r="N87" i="5" s="1"/>
  <c r="E87" i="5"/>
  <c r="N98" i="5"/>
  <c r="M96" i="5"/>
  <c r="N97" i="5"/>
  <c r="J96" i="5"/>
  <c r="K60" i="5"/>
  <c r="K96" i="5" s="1"/>
  <c r="J62" i="5"/>
  <c r="K62" i="5" s="1"/>
  <c r="K98" i="5" s="1"/>
  <c r="I98" i="5"/>
  <c r="K63" i="5"/>
  <c r="K99" i="5" s="1"/>
  <c r="J99" i="5"/>
  <c r="J64" i="5"/>
  <c r="I100" i="5"/>
  <c r="I96" i="5"/>
  <c r="I101" i="5"/>
  <c r="J98" i="5"/>
  <c r="H96" i="5"/>
  <c r="J101" i="5"/>
  <c r="M89" i="5"/>
  <c r="M90" i="5"/>
  <c r="N90" i="5"/>
  <c r="I87" i="5"/>
  <c r="J51" i="5"/>
  <c r="J52" i="5"/>
  <c r="I88" i="5"/>
  <c r="J53" i="5"/>
  <c r="I89" i="5"/>
  <c r="J54" i="5"/>
  <c r="K54" i="5" s="1"/>
  <c r="K90" i="5" s="1"/>
  <c r="I90" i="5"/>
  <c r="I55" i="5"/>
  <c r="H90" i="5"/>
  <c r="H89" i="5"/>
  <c r="J92" i="5"/>
  <c r="H88" i="5"/>
  <c r="I92" i="5"/>
  <c r="F62" i="5"/>
  <c r="F98" i="5" s="1"/>
  <c r="E97" i="5"/>
  <c r="F97" i="5"/>
  <c r="E101" i="5"/>
  <c r="M40" i="5"/>
  <c r="M42" i="5"/>
  <c r="M19" i="5"/>
  <c r="N19" i="5" s="1"/>
  <c r="N39" i="5" s="1"/>
  <c r="F23" i="5"/>
  <c r="F43" i="5" s="1"/>
  <c r="E20" i="5"/>
  <c r="F21" i="5"/>
  <c r="F41" i="5" s="1"/>
  <c r="F22" i="5"/>
  <c r="F42" i="5" s="1"/>
  <c r="N21" i="5"/>
  <c r="N41" i="5" s="1"/>
  <c r="J20" i="5"/>
  <c r="I40" i="5"/>
  <c r="J22" i="5"/>
  <c r="I42" i="5"/>
  <c r="I21" i="5"/>
  <c r="H40" i="5"/>
  <c r="I19" i="5"/>
  <c r="I23" i="5"/>
  <c r="I24" i="5"/>
  <c r="J97" i="5" l="1"/>
  <c r="J100" i="5"/>
  <c r="K64" i="5"/>
  <c r="K100" i="5" s="1"/>
  <c r="K53" i="5"/>
  <c r="K89" i="5" s="1"/>
  <c r="J89" i="5"/>
  <c r="K52" i="5"/>
  <c r="K88" i="5" s="1"/>
  <c r="J88" i="5"/>
  <c r="K51" i="5"/>
  <c r="K87" i="5" s="1"/>
  <c r="J87" i="5"/>
  <c r="J90" i="5"/>
  <c r="I91" i="5"/>
  <c r="J55" i="5"/>
  <c r="M39" i="5"/>
  <c r="F20" i="5"/>
  <c r="F40" i="5" s="1"/>
  <c r="E40" i="5"/>
  <c r="K22" i="5"/>
  <c r="K42" i="5" s="1"/>
  <c r="J42" i="5"/>
  <c r="I43" i="5"/>
  <c r="J23" i="5"/>
  <c r="I39" i="5"/>
  <c r="J19" i="5"/>
  <c r="I41" i="5"/>
  <c r="J21" i="5"/>
  <c r="I44" i="5"/>
  <c r="J24" i="5"/>
  <c r="K20" i="5"/>
  <c r="K40" i="5" s="1"/>
  <c r="J40" i="5"/>
  <c r="K55" i="5" l="1"/>
  <c r="K91" i="5" s="1"/>
  <c r="J91" i="5"/>
  <c r="J41" i="5"/>
  <c r="K21" i="5"/>
  <c r="K41" i="5" s="1"/>
  <c r="K19" i="5"/>
  <c r="K39" i="5" s="1"/>
  <c r="J39" i="5"/>
  <c r="J43" i="5"/>
  <c r="K23" i="5"/>
  <c r="K43" i="5" s="1"/>
  <c r="K24" i="5"/>
  <c r="K44" i="5" s="1"/>
  <c r="J4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D18" authorId="0" shapeId="0" xr:uid="{A27959F8-F89E-4886-9EDE-FF64518FA3B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C27" authorId="0" shapeId="0" xr:uid="{0213A9B2-4C68-4168-9841-AF9295E82403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D19" authorId="0" shapeId="0" xr:uid="{1C3FAC5A-D980-470A-B928-7BE1E017FE18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C28" authorId="0" shapeId="0" xr:uid="{0D1D15D5-5BC7-429C-A949-49700454DF81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D18" authorId="0" shapeId="0" xr:uid="{ACD5188F-2117-40FA-9539-8A0832F46467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D28" authorId="0" shapeId="0" xr:uid="{14270AB3-BD5C-4206-8243-1816A1BB5F93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D38" authorId="0" shapeId="0" xr:uid="{C63CF5D6-D257-4CAC-AEFD-42DF135D72C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C47" authorId="0" shapeId="0" xr:uid="{520CE2BB-923E-4446-9186-DBF2A2D0BFE3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sharedStrings.xml><?xml version="1.0" encoding="utf-8"?>
<sst xmlns="http://schemas.openxmlformats.org/spreadsheetml/2006/main" count="317" uniqueCount="53">
  <si>
    <t>Co</t>
  </si>
  <si>
    <t>Cu</t>
  </si>
  <si>
    <t>Li</t>
  </si>
  <si>
    <t>Mn</t>
  </si>
  <si>
    <t>Ni</t>
  </si>
  <si>
    <t>P</t>
  </si>
  <si>
    <t>Element</t>
  </si>
  <si>
    <t>Error bars</t>
  </si>
  <si>
    <t>dMin in %</t>
  </si>
  <si>
    <t>dMax in %</t>
  </si>
  <si>
    <t>Crusher grid size in mm</t>
  </si>
  <si>
    <t>Crusher discharge grid size in mm - Impact mill speed in rpm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</si>
  <si>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</si>
  <si>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</si>
  <si>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</si>
  <si>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</si>
  <si>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</si>
  <si>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</si>
  <si>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</si>
  <si>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</si>
  <si>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</si>
  <si>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</si>
  <si>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</si>
  <si>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>Values obtained by ICP-OES analysis with iCAP 6300 (Thermo Fisher Scientific Inc; Waltham, United States) after digestion of the black mass 
and of pieces of the anode, cathode and separator foil from a manual disassembled cell in invers aqua regia with Multiwave 7501 (Anton Paar GmbH, Graz, Austria).</t>
  </si>
  <si>
    <t>Element recovery into the first black mass (BM1) after crushing</t>
  </si>
  <si>
    <t xml:space="preserve">The element recovery was calculated by: </t>
  </si>
  <si>
    <t>with:</t>
  </si>
  <si>
    <r>
      <t>m</t>
    </r>
    <r>
      <rPr>
        <i/>
        <vertAlign val="subscript"/>
        <sz val="11"/>
        <color theme="1"/>
        <rFont val="Arial"/>
        <family val="2"/>
      </rPr>
      <t>BM</t>
    </r>
  </si>
  <si>
    <t>=</t>
  </si>
  <si>
    <t>mass of the black mass</t>
  </si>
  <si>
    <r>
      <t>m</t>
    </r>
    <r>
      <rPr>
        <i/>
        <vertAlign val="subscript"/>
        <sz val="11"/>
        <color theme="1"/>
        <rFont val="Arial"/>
        <family val="2"/>
      </rPr>
      <t>Cell</t>
    </r>
  </si>
  <si>
    <t>mass of the cell</t>
  </si>
  <si>
    <r>
      <t>c</t>
    </r>
    <r>
      <rPr>
        <i/>
        <vertAlign val="subscript"/>
        <sz val="11"/>
        <color theme="1"/>
        <rFont val="Arial"/>
        <family val="2"/>
      </rPr>
      <t>BM,Me</t>
    </r>
  </si>
  <si>
    <t>concentration of the element in the black mass</t>
  </si>
  <si>
    <r>
      <t>c</t>
    </r>
    <r>
      <rPr>
        <i/>
        <vertAlign val="subscript"/>
        <sz val="11"/>
        <color theme="1"/>
        <rFont val="Arial"/>
        <family val="2"/>
      </rPr>
      <t>Cell,Me</t>
    </r>
  </si>
  <si>
    <t>concentration of the element in the cell</t>
  </si>
  <si>
    <t>Me</t>
  </si>
  <si>
    <t>Co, Cu, Li, Mn, Ni, P</t>
  </si>
  <si>
    <t>Average recovery in %</t>
  </si>
  <si>
    <t>Element recovery into the both black masses (BM1+2)</t>
  </si>
  <si>
    <t>Black mass 1 - Crusher discharge grid size in mm - Impact mill speed in rpm</t>
  </si>
  <si>
    <t>Black mass 2 - Crusher discharge grid size in mm - Impact mill speed in rpm</t>
  </si>
  <si>
    <t>Black mass 1+2 - Crusher discharge grid size in mm - Impact mill speed in rpm</t>
  </si>
  <si>
    <t>BM1 - dMin in %</t>
  </si>
  <si>
    <t>BM1 - Average recovery in %</t>
  </si>
  <si>
    <t>BM2 - Average recovery in %</t>
  </si>
  <si>
    <t>BM1+2 - Average recovery in %</t>
  </si>
  <si>
    <t>BM1 - dMax in %</t>
  </si>
  <si>
    <t>BM2 - dMin in %</t>
  </si>
  <si>
    <t>BM2 - dMax in %</t>
  </si>
  <si>
    <t>BM1+2 - dMin in %</t>
  </si>
  <si>
    <t>BM1+2 - dMax in %</t>
  </si>
  <si>
    <t>Element recovery into the second black mass (BM2) after milling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</si>
</sst>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16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textRotation="90" wrapText="1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E480E"/>
      <color rgb="FF2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'BM1'!$C$20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'BM1'!$D$41:$F$41</c:f>
                <c:numCache>
                  <c:formatCode>General</c:formatCode>
                  <c:ptCount val="3"/>
                  <c:pt idx="0">
                    <c:v>0.73316774353919412</c:v>
                  </c:pt>
                  <c:pt idx="1">
                    <c:v>0.49701469119843233</c:v>
                  </c:pt>
                  <c:pt idx="2">
                    <c:v>0.46228829681315808</c:v>
                  </c:pt>
                </c:numCache>
              </c:numRef>
            </c:plus>
            <c:minus>
              <c:numRef>
                <c:f>'BM1'!$D$32:$F$32</c:f>
                <c:numCache>
                  <c:formatCode>General</c:formatCode>
                  <c:ptCount val="3"/>
                  <c:pt idx="0">
                    <c:v>0.77926430426921911</c:v>
                  </c:pt>
                  <c:pt idx="1">
                    <c:v>0.55899339358485678</c:v>
                  </c:pt>
                  <c:pt idx="2">
                    <c:v>0.4556916140313334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'BM1'!$D$17:$F$17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'BM1'!$D$20:$F$20</c:f>
              <c:numCache>
                <c:formatCode>0.0</c:formatCode>
                <c:ptCount val="3"/>
                <c:pt idx="0">
                  <c:v>3.8549669978382535</c:v>
                </c:pt>
                <c:pt idx="1">
                  <c:v>2.5914106537604926</c:v>
                </c:pt>
                <c:pt idx="2">
                  <c:v>2.1167169858908585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E-4CB2-9620-D29681D3B23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 recovery in</a:t>
                </a:r>
                <a:r>
                  <a:rPr lang="de-DE" baseline="0"/>
                  <a:t> </a:t>
                </a:r>
                <a:r>
                  <a:rPr lang="de-DE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'BM2'!$C$20</c:f>
              <c:strCache>
                <c:ptCount val="1"/>
                <c:pt idx="0">
                  <c:v>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'BM2'!$D$41:$N$41</c:f>
                <c:numCache>
                  <c:formatCode>General</c:formatCode>
                  <c:ptCount val="11"/>
                  <c:pt idx="0">
                    <c:v>1.7662620053313596</c:v>
                  </c:pt>
                  <c:pt idx="1">
                    <c:v>4.9006530673308113</c:v>
                  </c:pt>
                  <c:pt idx="2">
                    <c:v>7.2790468800320127</c:v>
                  </c:pt>
                  <c:pt idx="3">
                    <c:v>2.112818455531432</c:v>
                  </c:pt>
                  <c:pt idx="4">
                    <c:v>2.4294691199431497</c:v>
                  </c:pt>
                  <c:pt idx="5">
                    <c:v>4.539549757943476</c:v>
                  </c:pt>
                  <c:pt idx="6">
                    <c:v>4.4475046871787782</c:v>
                  </c:pt>
                  <c:pt idx="7">
                    <c:v>5.5125329382564274</c:v>
                  </c:pt>
                  <c:pt idx="8">
                    <c:v>2.8643796673306241</c:v>
                  </c:pt>
                  <c:pt idx="9">
                    <c:v>3.6240817909537029</c:v>
                  </c:pt>
                  <c:pt idx="10">
                    <c:v>6.3023338152029638</c:v>
                  </c:pt>
                </c:numCache>
              </c:numRef>
            </c:plus>
            <c:minus>
              <c:numRef>
                <c:f>'BM2'!$D$32:$N$32</c:f>
                <c:numCache>
                  <c:formatCode>General</c:formatCode>
                  <c:ptCount val="11"/>
                  <c:pt idx="0">
                    <c:v>1.3370532541607254</c:v>
                  </c:pt>
                  <c:pt idx="1">
                    <c:v>4.7922104707907849</c:v>
                  </c:pt>
                  <c:pt idx="2">
                    <c:v>5.9600876886950722</c:v>
                  </c:pt>
                  <c:pt idx="3">
                    <c:v>1.7290760580499942</c:v>
                  </c:pt>
                  <c:pt idx="4">
                    <c:v>1.8880202386975213</c:v>
                  </c:pt>
                  <c:pt idx="5">
                    <c:v>4.6654922156175402</c:v>
                  </c:pt>
                  <c:pt idx="6">
                    <c:v>2.5761095953701627</c:v>
                  </c:pt>
                  <c:pt idx="7">
                    <c:v>2.9556476709326205</c:v>
                  </c:pt>
                  <c:pt idx="8">
                    <c:v>2.8657655617092743</c:v>
                  </c:pt>
                  <c:pt idx="9">
                    <c:v>5.0008408291445292</c:v>
                  </c:pt>
                  <c:pt idx="10">
                    <c:v>5.0077393722654762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'BM2'!$D$18:$N$18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'BM2'!$D$20:$N$20</c:f>
              <c:numCache>
                <c:formatCode>0.0</c:formatCode>
                <c:ptCount val="11"/>
                <c:pt idx="0">
                  <c:v>26.645471150862559</c:v>
                </c:pt>
                <c:pt idx="1">
                  <c:v>29.827889528183224</c:v>
                </c:pt>
                <c:pt idx="2">
                  <c:v>26.000117148344302</c:v>
                </c:pt>
                <c:pt idx="3">
                  <c:v>32.182146732504712</c:v>
                </c:pt>
                <c:pt idx="4">
                  <c:v>35.66781813651383</c:v>
                </c:pt>
                <c:pt idx="5">
                  <c:v>33.483405338728268</c:v>
                </c:pt>
                <c:pt idx="6">
                  <c:v>36.046102683331924</c:v>
                </c:pt>
                <c:pt idx="7">
                  <c:v>34.447496397736167</c:v>
                </c:pt>
                <c:pt idx="8">
                  <c:v>34.153036381682035</c:v>
                </c:pt>
                <c:pt idx="9">
                  <c:v>35.191085792286472</c:v>
                </c:pt>
                <c:pt idx="10">
                  <c:v>37.152354342863369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F8-4DF4-AF1D-3FDB34D5C5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Co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'BM2'!$C$22</c:f>
              <c:strCache>
                <c:ptCount val="1"/>
                <c:pt idx="0">
                  <c:v>Li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'BM2'!$D$43:$N$43</c:f>
                <c:numCache>
                  <c:formatCode>General</c:formatCode>
                  <c:ptCount val="11"/>
                  <c:pt idx="0">
                    <c:v>2.0919289534269225</c:v>
                  </c:pt>
                  <c:pt idx="1">
                    <c:v>5.1380598798987513</c:v>
                  </c:pt>
                  <c:pt idx="2">
                    <c:v>8.1442725633153934</c:v>
                  </c:pt>
                  <c:pt idx="3">
                    <c:v>2.7697518337712594</c:v>
                  </c:pt>
                  <c:pt idx="4">
                    <c:v>3.3178740335379189</c:v>
                  </c:pt>
                  <c:pt idx="5">
                    <c:v>5.256418713092387</c:v>
                  </c:pt>
                  <c:pt idx="6">
                    <c:v>5.1454067478245804</c:v>
                  </c:pt>
                  <c:pt idx="7">
                    <c:v>5.7940629638102195</c:v>
                  </c:pt>
                  <c:pt idx="8">
                    <c:v>3.4214860001480361</c:v>
                  </c:pt>
                  <c:pt idx="9">
                    <c:v>4.1795481681532536</c:v>
                  </c:pt>
                  <c:pt idx="10">
                    <c:v>6.5366955547242256</c:v>
                  </c:pt>
                </c:numCache>
              </c:numRef>
            </c:plus>
            <c:minus>
              <c:numRef>
                <c:f>'BM2'!$D$34:$N$34</c:f>
                <c:numCache>
                  <c:formatCode>General</c:formatCode>
                  <c:ptCount val="11"/>
                  <c:pt idx="0">
                    <c:v>1.3441689921100313</c:v>
                  </c:pt>
                  <c:pt idx="1">
                    <c:v>4.5881585818912036</c:v>
                  </c:pt>
                  <c:pt idx="2">
                    <c:v>6.1178890802146491</c:v>
                  </c:pt>
                  <c:pt idx="3">
                    <c:v>2.3111265539880037</c:v>
                  </c:pt>
                  <c:pt idx="4">
                    <c:v>2.4050010733176279</c:v>
                  </c:pt>
                  <c:pt idx="5">
                    <c:v>4.7756811732410469</c:v>
                  </c:pt>
                  <c:pt idx="6">
                    <c:v>2.7038932774245765</c:v>
                  </c:pt>
                  <c:pt idx="7">
                    <c:v>3.0241983776089576</c:v>
                  </c:pt>
                  <c:pt idx="8">
                    <c:v>3.1113172551384309</c:v>
                  </c:pt>
                  <c:pt idx="9">
                    <c:v>5.0595955160909973</c:v>
                  </c:pt>
                  <c:pt idx="10">
                    <c:v>4.788828125434808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'BM2'!$D$18:$N$18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'BM2'!$D$22:$N$22</c:f>
              <c:numCache>
                <c:formatCode>0.0</c:formatCode>
                <c:ptCount val="11"/>
                <c:pt idx="0">
                  <c:v>25.267401532349499</c:v>
                </c:pt>
                <c:pt idx="1">
                  <c:v>28.213766892172526</c:v>
                </c:pt>
                <c:pt idx="2">
                  <c:v>26.030369004205529</c:v>
                </c:pt>
                <c:pt idx="3">
                  <c:v>31.838669755867016</c:v>
                </c:pt>
                <c:pt idx="4">
                  <c:v>34.955358851822993</c:v>
                </c:pt>
                <c:pt idx="5">
                  <c:v>33.156924190085086</c:v>
                </c:pt>
                <c:pt idx="6">
                  <c:v>34.998789174460519</c:v>
                </c:pt>
                <c:pt idx="7">
                  <c:v>33.392731253970673</c:v>
                </c:pt>
                <c:pt idx="8">
                  <c:v>32.834033078055171</c:v>
                </c:pt>
                <c:pt idx="9">
                  <c:v>33.734533811987106</c:v>
                </c:pt>
                <c:pt idx="10">
                  <c:v>35.383413543448107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2-4B63-A46E-1EFE3B3A70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Li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'BM2'!$C$25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'BM2'!$D$46:$N$46</c:f>
                <c:numCache>
                  <c:formatCode>General</c:formatCode>
                  <c:ptCount val="11"/>
                  <c:pt idx="0">
                    <c:v>10.831028345630227</c:v>
                  </c:pt>
                  <c:pt idx="1">
                    <c:v>10.919480756804472</c:v>
                  </c:pt>
                  <c:pt idx="2">
                    <c:v>13.148256297424865</c:v>
                  </c:pt>
                  <c:pt idx="3">
                    <c:v>7.5778694749903828</c:v>
                  </c:pt>
                  <c:pt idx="4">
                    <c:v>11.785883270093276</c:v>
                  </c:pt>
                  <c:pt idx="5">
                    <c:v>8.6037581815729922</c:v>
                  </c:pt>
                  <c:pt idx="6">
                    <c:v>12.015090557333757</c:v>
                  </c:pt>
                  <c:pt idx="7">
                    <c:v>11.641849210601521</c:v>
                  </c:pt>
                  <c:pt idx="8">
                    <c:v>14.226139769465529</c:v>
                  </c:pt>
                  <c:pt idx="9">
                    <c:v>12.704417228339263</c:v>
                  </c:pt>
                  <c:pt idx="10">
                    <c:v>14.690877079611827</c:v>
                  </c:pt>
                </c:numCache>
              </c:numRef>
            </c:plus>
            <c:minus>
              <c:numRef>
                <c:f>'BM2'!$D$37:$N$37</c:f>
                <c:numCache>
                  <c:formatCode>General</c:formatCode>
                  <c:ptCount val="11"/>
                  <c:pt idx="0">
                    <c:v>7.3379632434468967</c:v>
                  </c:pt>
                  <c:pt idx="1">
                    <c:v>7.5686548010341888</c:v>
                  </c:pt>
                  <c:pt idx="2">
                    <c:v>7.3383426587528593</c:v>
                  </c:pt>
                  <c:pt idx="3">
                    <c:v>5.8539457918661562</c:v>
                  </c:pt>
                  <c:pt idx="4">
                    <c:v>8.5405043033640471</c:v>
                  </c:pt>
                  <c:pt idx="5">
                    <c:v>6.5001670583578228</c:v>
                  </c:pt>
                  <c:pt idx="6">
                    <c:v>8.6515584980371631</c:v>
                  </c:pt>
                  <c:pt idx="7">
                    <c:v>8.4302319878657102</c:v>
                  </c:pt>
                  <c:pt idx="8">
                    <c:v>10.253903780252923</c:v>
                  </c:pt>
                  <c:pt idx="9">
                    <c:v>9.3241195826843057</c:v>
                  </c:pt>
                  <c:pt idx="10">
                    <c:v>11.342459567491684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'BM2'!$D$18:$N$18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'BM2'!$D$25:$N$25</c:f>
              <c:numCache>
                <c:formatCode>0.0</c:formatCode>
                <c:ptCount val="11"/>
                <c:pt idx="0">
                  <c:v>19.22176788013952</c:v>
                </c:pt>
                <c:pt idx="1">
                  <c:v>20.932150759678148</c:v>
                </c:pt>
                <c:pt idx="2">
                  <c:v>17.030701757189338</c:v>
                </c:pt>
                <c:pt idx="3">
                  <c:v>14.322872810268336</c:v>
                </c:pt>
                <c:pt idx="4">
                  <c:v>23.01240404068658</c:v>
                </c:pt>
                <c:pt idx="5">
                  <c:v>18.789700815998565</c:v>
                </c:pt>
                <c:pt idx="6">
                  <c:v>23.509791128231129</c:v>
                </c:pt>
                <c:pt idx="7">
                  <c:v>22.846303112726901</c:v>
                </c:pt>
                <c:pt idx="8">
                  <c:v>27.393693884777459</c:v>
                </c:pt>
                <c:pt idx="9">
                  <c:v>23.262281822676055</c:v>
                </c:pt>
                <c:pt idx="10">
                  <c:v>27.89697083228268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F-4F52-BD82-03BF72BAB8F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BM1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'BM1+BM2'!$D$61:$N$61</c:f>
                <c:numCache>
                  <c:formatCode>General</c:formatCode>
                  <c:ptCount val="11"/>
                  <c:pt idx="0">
                    <c:v>0.73316774353919412</c:v>
                  </c:pt>
                  <c:pt idx="1">
                    <c:v>0.73316774353919412</c:v>
                  </c:pt>
                  <c:pt idx="2">
                    <c:v>0.73316774353919412</c:v>
                  </c:pt>
                  <c:pt idx="3">
                    <c:v>0.49701469119843233</c:v>
                  </c:pt>
                  <c:pt idx="4">
                    <c:v>0.49701469119843233</c:v>
                  </c:pt>
                  <c:pt idx="5">
                    <c:v>0.49701469119843233</c:v>
                  </c:pt>
                  <c:pt idx="6">
                    <c:v>0.49701469119843233</c:v>
                  </c:pt>
                  <c:pt idx="7">
                    <c:v>0.49701469119843233</c:v>
                  </c:pt>
                  <c:pt idx="8">
                    <c:v>0.46228829681315808</c:v>
                  </c:pt>
                  <c:pt idx="9">
                    <c:v>0.46228829681315808</c:v>
                  </c:pt>
                  <c:pt idx="10">
                    <c:v>0.46228829681315808</c:v>
                  </c:pt>
                </c:numCache>
              </c:numRef>
            </c:plus>
            <c:minus>
              <c:numRef>
                <c:f>'BM1+BM2'!$D$52:$N$52</c:f>
                <c:numCache>
                  <c:formatCode>General</c:formatCode>
                  <c:ptCount val="11"/>
                  <c:pt idx="0">
                    <c:v>0.77926430426921911</c:v>
                  </c:pt>
                  <c:pt idx="1">
                    <c:v>0.77926430426921911</c:v>
                  </c:pt>
                  <c:pt idx="2">
                    <c:v>0.77926430426921911</c:v>
                  </c:pt>
                  <c:pt idx="3">
                    <c:v>0.55899339358485678</c:v>
                  </c:pt>
                  <c:pt idx="4">
                    <c:v>0.55899339358485678</c:v>
                  </c:pt>
                  <c:pt idx="5">
                    <c:v>0.55899339358485678</c:v>
                  </c:pt>
                  <c:pt idx="6">
                    <c:v>0.55899339358485678</c:v>
                  </c:pt>
                  <c:pt idx="7">
                    <c:v>0.55899339358485678</c:v>
                  </c:pt>
                  <c:pt idx="8">
                    <c:v>0.4556916140313334</c:v>
                  </c:pt>
                  <c:pt idx="9">
                    <c:v>0.4556916140313334</c:v>
                  </c:pt>
                  <c:pt idx="10">
                    <c:v>0.4556916140313334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'BM1+BM2'!$D$20:$N$20</c:f>
              <c:numCache>
                <c:formatCode>0.0</c:formatCode>
                <c:ptCount val="11"/>
                <c:pt idx="0">
                  <c:v>3.8549669978382535</c:v>
                </c:pt>
                <c:pt idx="1">
                  <c:v>3.8549669978382535</c:v>
                </c:pt>
                <c:pt idx="2">
                  <c:v>3.8549669978382535</c:v>
                </c:pt>
                <c:pt idx="3">
                  <c:v>2.5914106537604926</c:v>
                </c:pt>
                <c:pt idx="4">
                  <c:v>2.5914106537604926</c:v>
                </c:pt>
                <c:pt idx="5">
                  <c:v>2.5914106537604926</c:v>
                </c:pt>
                <c:pt idx="6">
                  <c:v>2.5914106537604926</c:v>
                </c:pt>
                <c:pt idx="7">
                  <c:v>2.5914106537604926</c:v>
                </c:pt>
                <c:pt idx="8">
                  <c:v>2.1167169858908585</c:v>
                </c:pt>
                <c:pt idx="9">
                  <c:v>2.1167169858908585</c:v>
                </c:pt>
                <c:pt idx="10">
                  <c:v>2.1167169858908585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3A-413E-9443-32906756C5CD}"/>
            </c:ext>
          </c:extLst>
        </c:ser>
        <c:ser>
          <c:idx val="1"/>
          <c:order val="1"/>
          <c:tx>
            <c:v>BM2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'BM1+BM2'!$D$79:$N$79</c:f>
                <c:numCache>
                  <c:formatCode>General</c:formatCode>
                  <c:ptCount val="11"/>
                  <c:pt idx="0">
                    <c:v>0.27914655391625787</c:v>
                  </c:pt>
                  <c:pt idx="1">
                    <c:v>2.260445267614533</c:v>
                  </c:pt>
                  <c:pt idx="2">
                    <c:v>6.9504608803462276</c:v>
                  </c:pt>
                  <c:pt idx="3">
                    <c:v>0.27271660200078029</c:v>
                  </c:pt>
                  <c:pt idx="4">
                    <c:v>0.18094898545738292</c:v>
                  </c:pt>
                  <c:pt idx="5">
                    <c:v>0.85857430912243693</c:v>
                  </c:pt>
                  <c:pt idx="6">
                    <c:v>15.488246522961436</c:v>
                  </c:pt>
                  <c:pt idx="7">
                    <c:v>4.1539106948902074</c:v>
                  </c:pt>
                  <c:pt idx="8">
                    <c:v>1.0281428604594156</c:v>
                  </c:pt>
                  <c:pt idx="9">
                    <c:v>2.8900244107093194</c:v>
                  </c:pt>
                  <c:pt idx="10">
                    <c:v>6.4613156429936573</c:v>
                  </c:pt>
                </c:numCache>
              </c:numRef>
            </c:plus>
            <c:minus>
              <c:numRef>
                <c:f>'BM1+BM2'!$D$70:$N$70</c:f>
                <c:numCache>
                  <c:formatCode>General</c:formatCode>
                  <c:ptCount val="11"/>
                  <c:pt idx="0">
                    <c:v>0.25286424428710896</c:v>
                  </c:pt>
                  <c:pt idx="1">
                    <c:v>1.5835651096240153</c:v>
                  </c:pt>
                  <c:pt idx="2">
                    <c:v>4.481619940110587</c:v>
                  </c:pt>
                  <c:pt idx="3">
                    <c:v>0.25350546654992745</c:v>
                  </c:pt>
                  <c:pt idx="4">
                    <c:v>0.12127642344827483</c:v>
                  </c:pt>
                  <c:pt idx="5">
                    <c:v>0.58776121945497906</c:v>
                  </c:pt>
                  <c:pt idx="6">
                    <c:v>9.9145802937407304</c:v>
                  </c:pt>
                  <c:pt idx="7">
                    <c:v>2.6590320077562382</c:v>
                  </c:pt>
                  <c:pt idx="8">
                    <c:v>0.71606173012247076</c:v>
                  </c:pt>
                  <c:pt idx="9">
                    <c:v>1.8872390137356447</c:v>
                  </c:pt>
                  <c:pt idx="10">
                    <c:v>6.1433522692161056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'BM1+BM2'!$D$30:$N$30</c:f>
              <c:numCache>
                <c:formatCode>0.0</c:formatCode>
                <c:ptCount val="11"/>
                <c:pt idx="0">
                  <c:v>1.9263207514393066</c:v>
                </c:pt>
                <c:pt idx="1">
                  <c:v>5.3482941750860391</c:v>
                </c:pt>
                <c:pt idx="2">
                  <c:v>34.894264381068723</c:v>
                </c:pt>
                <c:pt idx="3">
                  <c:v>1.425176990112375</c:v>
                </c:pt>
                <c:pt idx="4">
                  <c:v>1.9218607795118332</c:v>
                </c:pt>
                <c:pt idx="5">
                  <c:v>4.303852339230164</c:v>
                </c:pt>
                <c:pt idx="6">
                  <c:v>30.529417964945967</c:v>
                </c:pt>
                <c:pt idx="7">
                  <c:v>40.895955979578936</c:v>
                </c:pt>
                <c:pt idx="8">
                  <c:v>4.6570617548845883</c:v>
                </c:pt>
                <c:pt idx="9">
                  <c:v>10.472044207949965</c:v>
                </c:pt>
                <c:pt idx="10">
                  <c:v>24.092120235014804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3A-413E-9443-32906756C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barChart>
        <c:barDir val="col"/>
        <c:grouping val="clustered"/>
        <c:varyColors val="0"/>
        <c:ser>
          <c:idx val="2"/>
          <c:order val="2"/>
          <c:tx>
            <c:v>BM1+BM2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'BM1+BM2'!$D$40:$N$40</c:f>
              <c:numCache>
                <c:formatCode>0.0</c:formatCode>
                <c:ptCount val="11"/>
                <c:pt idx="0">
                  <c:v>5.7812877492775598</c:v>
                </c:pt>
                <c:pt idx="1">
                  <c:v>9.203261172924293</c:v>
                </c:pt>
                <c:pt idx="2">
                  <c:v>38.749231378906977</c:v>
                </c:pt>
                <c:pt idx="3">
                  <c:v>4.0165876438728674</c:v>
                </c:pt>
                <c:pt idx="4">
                  <c:v>4.513271433272326</c:v>
                </c:pt>
                <c:pt idx="5">
                  <c:v>6.8952629929906566</c:v>
                </c:pt>
                <c:pt idx="6">
                  <c:v>33.120828618706462</c:v>
                </c:pt>
                <c:pt idx="7">
                  <c:v>43.487366633339427</c:v>
                </c:pt>
                <c:pt idx="8">
                  <c:v>6.7737787407754464</c:v>
                </c:pt>
                <c:pt idx="9">
                  <c:v>12.588761193840824</c:v>
                </c:pt>
                <c:pt idx="10">
                  <c:v>26.208837220905661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3A-413E-9443-32906756C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243680"/>
        <c:axId val="67246176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valAx>
        <c:axId val="67246176"/>
        <c:scaling>
          <c:orientation val="minMax"/>
          <c:max val="0"/>
        </c:scaling>
        <c:delete val="1"/>
        <c:axPos val="r"/>
        <c:numFmt formatCode="0.0" sourceLinked="1"/>
        <c:majorTickMark val="out"/>
        <c:minorTickMark val="none"/>
        <c:tickLblPos val="nextTo"/>
        <c:crossAx val="67243680"/>
        <c:crosses val="max"/>
        <c:crossBetween val="between"/>
      </c:valAx>
      <c:catAx>
        <c:axId val="6724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6724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BM1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'BM1+BM2'!$D$60:$N$60</c:f>
                <c:numCache>
                  <c:formatCode>General</c:formatCode>
                  <c:ptCount val="11"/>
                  <c:pt idx="0">
                    <c:v>6.4930545892605451</c:v>
                  </c:pt>
                  <c:pt idx="1">
                    <c:v>6.4930545892605451</c:v>
                  </c:pt>
                  <c:pt idx="2">
                    <c:v>6.4930545892605451</c:v>
                  </c:pt>
                  <c:pt idx="3">
                    <c:v>4.8944477098102936</c:v>
                  </c:pt>
                  <c:pt idx="4">
                    <c:v>4.8944477098102936</c:v>
                  </c:pt>
                  <c:pt idx="5">
                    <c:v>4.8944477098102936</c:v>
                  </c:pt>
                  <c:pt idx="6">
                    <c:v>4.8944477098102936</c:v>
                  </c:pt>
                  <c:pt idx="7">
                    <c:v>4.8944477098102936</c:v>
                  </c:pt>
                  <c:pt idx="8">
                    <c:v>3.6850277990099585</c:v>
                  </c:pt>
                  <c:pt idx="9">
                    <c:v>3.6850277990099585</c:v>
                  </c:pt>
                  <c:pt idx="10">
                    <c:v>3.6850277990099585</c:v>
                  </c:pt>
                </c:numCache>
              </c:numRef>
            </c:plus>
            <c:minus>
              <c:numRef>
                <c:f>'BM1+BM2'!$D$51:$N$51</c:f>
                <c:numCache>
                  <c:formatCode>General</c:formatCode>
                  <c:ptCount val="11"/>
                  <c:pt idx="0">
                    <c:v>5.467582189028164</c:v>
                  </c:pt>
                  <c:pt idx="1">
                    <c:v>5.467582189028164</c:v>
                  </c:pt>
                  <c:pt idx="2">
                    <c:v>5.467582189028164</c:v>
                  </c:pt>
                  <c:pt idx="3">
                    <c:v>5.2323004363546559</c:v>
                  </c:pt>
                  <c:pt idx="4">
                    <c:v>5.2323004363546559</c:v>
                  </c:pt>
                  <c:pt idx="5">
                    <c:v>5.2323004363546559</c:v>
                  </c:pt>
                  <c:pt idx="6">
                    <c:v>5.2323004363546559</c:v>
                  </c:pt>
                  <c:pt idx="7">
                    <c:v>5.2323004363546559</c:v>
                  </c:pt>
                  <c:pt idx="8">
                    <c:v>4.1134965816406961</c:v>
                  </c:pt>
                  <c:pt idx="9">
                    <c:v>4.1134965816406961</c:v>
                  </c:pt>
                  <c:pt idx="10">
                    <c:v>4.1134965816406961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'BM1+BM2'!$D$19:$N$19</c:f>
              <c:numCache>
                <c:formatCode>0.0</c:formatCode>
                <c:ptCount val="11"/>
                <c:pt idx="0">
                  <c:v>62.656703399444801</c:v>
                </c:pt>
                <c:pt idx="1">
                  <c:v>62.656703399444801</c:v>
                </c:pt>
                <c:pt idx="2">
                  <c:v>62.656703399444801</c:v>
                </c:pt>
                <c:pt idx="3">
                  <c:v>54.915386885508099</c:v>
                </c:pt>
                <c:pt idx="4">
                  <c:v>54.915386885508099</c:v>
                </c:pt>
                <c:pt idx="5">
                  <c:v>54.915386885508099</c:v>
                </c:pt>
                <c:pt idx="6">
                  <c:v>54.915386885508099</c:v>
                </c:pt>
                <c:pt idx="7">
                  <c:v>54.915386885508099</c:v>
                </c:pt>
                <c:pt idx="8">
                  <c:v>49.517889525880669</c:v>
                </c:pt>
                <c:pt idx="9">
                  <c:v>49.517889525880669</c:v>
                </c:pt>
                <c:pt idx="10">
                  <c:v>49.517889525880669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A-4CBE-A309-7688E857CEBC}"/>
            </c:ext>
          </c:extLst>
        </c:ser>
        <c:ser>
          <c:idx val="1"/>
          <c:order val="1"/>
          <c:tx>
            <c:v>BM2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'BM1+BM2'!$D$78:$N$78</c:f>
                <c:numCache>
                  <c:formatCode>General</c:formatCode>
                  <c:ptCount val="11"/>
                  <c:pt idx="0">
                    <c:v>1.7662620053313596</c:v>
                  </c:pt>
                  <c:pt idx="1">
                    <c:v>4.9006530673308113</c:v>
                  </c:pt>
                  <c:pt idx="2">
                    <c:v>7.2790468800320127</c:v>
                  </c:pt>
                  <c:pt idx="3">
                    <c:v>2.112818455531432</c:v>
                  </c:pt>
                  <c:pt idx="4">
                    <c:v>2.4294691199431497</c:v>
                  </c:pt>
                  <c:pt idx="5">
                    <c:v>4.539549757943476</c:v>
                  </c:pt>
                  <c:pt idx="6">
                    <c:v>4.4475046871787782</c:v>
                  </c:pt>
                  <c:pt idx="7">
                    <c:v>5.5125329382564274</c:v>
                  </c:pt>
                  <c:pt idx="8">
                    <c:v>2.8643796673306241</c:v>
                  </c:pt>
                  <c:pt idx="9">
                    <c:v>3.6240817909537029</c:v>
                  </c:pt>
                  <c:pt idx="10">
                    <c:v>6.3023338152029638</c:v>
                  </c:pt>
                </c:numCache>
              </c:numRef>
            </c:plus>
            <c:minus>
              <c:numRef>
                <c:f>'BM1+BM2'!$D$69:$N$69</c:f>
                <c:numCache>
                  <c:formatCode>General</c:formatCode>
                  <c:ptCount val="11"/>
                  <c:pt idx="0">
                    <c:v>1.3370532541607254</c:v>
                  </c:pt>
                  <c:pt idx="1">
                    <c:v>4.7922104707907849</c:v>
                  </c:pt>
                  <c:pt idx="2">
                    <c:v>5.9600876886950722</c:v>
                  </c:pt>
                  <c:pt idx="3">
                    <c:v>1.7290760580499942</c:v>
                  </c:pt>
                  <c:pt idx="4">
                    <c:v>1.8880202386975213</c:v>
                  </c:pt>
                  <c:pt idx="5">
                    <c:v>4.6654922156175402</c:v>
                  </c:pt>
                  <c:pt idx="6">
                    <c:v>2.5761095953701627</c:v>
                  </c:pt>
                  <c:pt idx="7">
                    <c:v>2.9556476709326205</c:v>
                  </c:pt>
                  <c:pt idx="8">
                    <c:v>2.8657655617092743</c:v>
                  </c:pt>
                  <c:pt idx="9">
                    <c:v>5.0008408291445292</c:v>
                  </c:pt>
                  <c:pt idx="10">
                    <c:v>5.0077393722654762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'BM1+BM2'!$D$29:$N$29</c:f>
              <c:numCache>
                <c:formatCode>0.0</c:formatCode>
                <c:ptCount val="11"/>
                <c:pt idx="0">
                  <c:v>26.645471150862559</c:v>
                </c:pt>
                <c:pt idx="1">
                  <c:v>29.827889528183224</c:v>
                </c:pt>
                <c:pt idx="2">
                  <c:v>26.000117148344302</c:v>
                </c:pt>
                <c:pt idx="3">
                  <c:v>32.182146732504712</c:v>
                </c:pt>
                <c:pt idx="4">
                  <c:v>35.66781813651383</c:v>
                </c:pt>
                <c:pt idx="5">
                  <c:v>33.483405338728268</c:v>
                </c:pt>
                <c:pt idx="6">
                  <c:v>36.046102683331924</c:v>
                </c:pt>
                <c:pt idx="7">
                  <c:v>34.447496397736167</c:v>
                </c:pt>
                <c:pt idx="8">
                  <c:v>34.153036381682035</c:v>
                </c:pt>
                <c:pt idx="9">
                  <c:v>35.191085792286472</c:v>
                </c:pt>
                <c:pt idx="10">
                  <c:v>37.152354342863369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BA-4CBE-A309-7688E857CEB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barChart>
        <c:barDir val="col"/>
        <c:grouping val="clustered"/>
        <c:varyColors val="0"/>
        <c:ser>
          <c:idx val="2"/>
          <c:order val="2"/>
          <c:tx>
            <c:v>BM1+BM2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'BM1+BM2'!$D$39:$N$39</c:f>
              <c:numCache>
                <c:formatCode>0.0</c:formatCode>
                <c:ptCount val="11"/>
                <c:pt idx="0">
                  <c:v>89.302174550307356</c:v>
                </c:pt>
                <c:pt idx="1">
                  <c:v>92.484592927628029</c:v>
                </c:pt>
                <c:pt idx="2">
                  <c:v>88.656820547789096</c:v>
                </c:pt>
                <c:pt idx="3">
                  <c:v>87.097533618012818</c:v>
                </c:pt>
                <c:pt idx="4">
                  <c:v>90.583205022021929</c:v>
                </c:pt>
                <c:pt idx="5">
                  <c:v>88.39879222423636</c:v>
                </c:pt>
                <c:pt idx="6">
                  <c:v>90.961489568840022</c:v>
                </c:pt>
                <c:pt idx="7">
                  <c:v>89.362883283244258</c:v>
                </c:pt>
                <c:pt idx="8">
                  <c:v>83.670925907562705</c:v>
                </c:pt>
                <c:pt idx="9">
                  <c:v>84.708975318167148</c:v>
                </c:pt>
                <c:pt idx="10">
                  <c:v>86.670243868744038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BA-4CBE-A309-7688E857C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243680"/>
        <c:axId val="67246176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Co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valAx>
        <c:axId val="67246176"/>
        <c:scaling>
          <c:orientation val="minMax"/>
          <c:max val="0"/>
        </c:scaling>
        <c:delete val="1"/>
        <c:axPos val="r"/>
        <c:numFmt formatCode="0.0" sourceLinked="1"/>
        <c:majorTickMark val="out"/>
        <c:minorTickMark val="none"/>
        <c:tickLblPos val="nextTo"/>
        <c:crossAx val="67243680"/>
        <c:crosses val="max"/>
        <c:crossBetween val="between"/>
      </c:valAx>
      <c:catAx>
        <c:axId val="6724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6724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BM1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'BM1+BM2'!$D$62:$N$62</c:f>
                <c:numCache>
                  <c:formatCode>General</c:formatCode>
                  <c:ptCount val="11"/>
                  <c:pt idx="0">
                    <c:v>7.5486928971596257</c:v>
                  </c:pt>
                  <c:pt idx="1">
                    <c:v>7.5486928971596257</c:v>
                  </c:pt>
                  <c:pt idx="2">
                    <c:v>7.5486928971596257</c:v>
                  </c:pt>
                  <c:pt idx="3">
                    <c:v>5.2698936695457945</c:v>
                  </c:pt>
                  <c:pt idx="4">
                    <c:v>5.2698936695457945</c:v>
                  </c:pt>
                  <c:pt idx="5">
                    <c:v>5.2698936695457945</c:v>
                  </c:pt>
                  <c:pt idx="6">
                    <c:v>5.2698936695457945</c:v>
                  </c:pt>
                  <c:pt idx="7">
                    <c:v>5.2698936695457945</c:v>
                  </c:pt>
                  <c:pt idx="8">
                    <c:v>4.6990469866777218</c:v>
                  </c:pt>
                  <c:pt idx="9">
                    <c:v>4.6990469866777218</c:v>
                  </c:pt>
                  <c:pt idx="10">
                    <c:v>4.6990469866777218</c:v>
                  </c:pt>
                </c:numCache>
              </c:numRef>
            </c:plus>
            <c:minus>
              <c:numRef>
                <c:f>'BM1+BM2'!$D$53:$N$53</c:f>
                <c:numCache>
                  <c:formatCode>General</c:formatCode>
                  <c:ptCount val="11"/>
                  <c:pt idx="0">
                    <c:v>6.0946299503253627</c:v>
                  </c:pt>
                  <c:pt idx="1">
                    <c:v>6.0946299503253627</c:v>
                  </c:pt>
                  <c:pt idx="2">
                    <c:v>6.0946299503253627</c:v>
                  </c:pt>
                  <c:pt idx="3">
                    <c:v>4.5738401513904918</c:v>
                  </c:pt>
                  <c:pt idx="4">
                    <c:v>4.5738401513904918</c:v>
                  </c:pt>
                  <c:pt idx="5">
                    <c:v>4.5738401513904918</c:v>
                  </c:pt>
                  <c:pt idx="6">
                    <c:v>4.5738401513904918</c:v>
                  </c:pt>
                  <c:pt idx="7">
                    <c:v>4.5738401513904918</c:v>
                  </c:pt>
                  <c:pt idx="8">
                    <c:v>4.4065195960103907</c:v>
                  </c:pt>
                  <c:pt idx="9">
                    <c:v>4.4065195960103907</c:v>
                  </c:pt>
                  <c:pt idx="10">
                    <c:v>4.4065195960103907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'BM1+BM2'!$D$21:$N$21</c:f>
              <c:numCache>
                <c:formatCode>0.0</c:formatCode>
                <c:ptCount val="11"/>
                <c:pt idx="0">
                  <c:v>60.966872585918736</c:v>
                </c:pt>
                <c:pt idx="1">
                  <c:v>60.966872585918736</c:v>
                </c:pt>
                <c:pt idx="2">
                  <c:v>60.966872585918736</c:v>
                </c:pt>
                <c:pt idx="3">
                  <c:v>52.676141445385134</c:v>
                </c:pt>
                <c:pt idx="4">
                  <c:v>52.676141445385134</c:v>
                </c:pt>
                <c:pt idx="5">
                  <c:v>52.676141445385134</c:v>
                </c:pt>
                <c:pt idx="6">
                  <c:v>52.676141445385134</c:v>
                </c:pt>
                <c:pt idx="7">
                  <c:v>52.676141445385134</c:v>
                </c:pt>
                <c:pt idx="8">
                  <c:v>48.043817481663631</c:v>
                </c:pt>
                <c:pt idx="9">
                  <c:v>48.043817481663631</c:v>
                </c:pt>
                <c:pt idx="10">
                  <c:v>48.043817481663631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2-49A8-BB8A-F02469B5499C}"/>
            </c:ext>
          </c:extLst>
        </c:ser>
        <c:ser>
          <c:idx val="1"/>
          <c:order val="1"/>
          <c:tx>
            <c:v>BM2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'BM1+BM2'!$D$80:$N$80</c:f>
                <c:numCache>
                  <c:formatCode>General</c:formatCode>
                  <c:ptCount val="11"/>
                  <c:pt idx="0">
                    <c:v>2.0919289534269225</c:v>
                  </c:pt>
                  <c:pt idx="1">
                    <c:v>5.1380598798987513</c:v>
                  </c:pt>
                  <c:pt idx="2">
                    <c:v>8.1442725633153934</c:v>
                  </c:pt>
                  <c:pt idx="3">
                    <c:v>2.7697518337712594</c:v>
                  </c:pt>
                  <c:pt idx="4">
                    <c:v>3.3178740335379189</c:v>
                  </c:pt>
                  <c:pt idx="5">
                    <c:v>5.256418713092387</c:v>
                  </c:pt>
                  <c:pt idx="6">
                    <c:v>5.1454067478245804</c:v>
                  </c:pt>
                  <c:pt idx="7">
                    <c:v>5.7940629638102195</c:v>
                  </c:pt>
                  <c:pt idx="8">
                    <c:v>3.4214860001480361</c:v>
                  </c:pt>
                  <c:pt idx="9">
                    <c:v>4.1795481681532536</c:v>
                  </c:pt>
                  <c:pt idx="10">
                    <c:v>6.5366955547242256</c:v>
                  </c:pt>
                </c:numCache>
              </c:numRef>
            </c:plus>
            <c:minus>
              <c:numRef>
                <c:f>'BM1+BM2'!$D$71:$N$71</c:f>
                <c:numCache>
                  <c:formatCode>General</c:formatCode>
                  <c:ptCount val="11"/>
                  <c:pt idx="0">
                    <c:v>1.3441689921100313</c:v>
                  </c:pt>
                  <c:pt idx="1">
                    <c:v>4.5881585818912036</c:v>
                  </c:pt>
                  <c:pt idx="2">
                    <c:v>6.1178890802146491</c:v>
                  </c:pt>
                  <c:pt idx="3">
                    <c:v>2.3111265539880037</c:v>
                  </c:pt>
                  <c:pt idx="4">
                    <c:v>2.4050010733176279</c:v>
                  </c:pt>
                  <c:pt idx="5">
                    <c:v>4.7756811732410469</c:v>
                  </c:pt>
                  <c:pt idx="6">
                    <c:v>2.7038932774245765</c:v>
                  </c:pt>
                  <c:pt idx="7">
                    <c:v>3.0241983776089576</c:v>
                  </c:pt>
                  <c:pt idx="8">
                    <c:v>3.1113172551384309</c:v>
                  </c:pt>
                  <c:pt idx="9">
                    <c:v>5.0595955160909973</c:v>
                  </c:pt>
                  <c:pt idx="10">
                    <c:v>4.788828125434808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'BM1+BM2'!$D$31:$N$31</c:f>
              <c:numCache>
                <c:formatCode>0.0</c:formatCode>
                <c:ptCount val="11"/>
                <c:pt idx="0">
                  <c:v>25.267401532349499</c:v>
                </c:pt>
                <c:pt idx="1">
                  <c:v>28.213766892172526</c:v>
                </c:pt>
                <c:pt idx="2">
                  <c:v>26.030369004205529</c:v>
                </c:pt>
                <c:pt idx="3">
                  <c:v>31.838669755867016</c:v>
                </c:pt>
                <c:pt idx="4">
                  <c:v>34.955358851822993</c:v>
                </c:pt>
                <c:pt idx="5">
                  <c:v>33.156924190085086</c:v>
                </c:pt>
                <c:pt idx="6">
                  <c:v>34.998789174460519</c:v>
                </c:pt>
                <c:pt idx="7">
                  <c:v>33.392731253970673</c:v>
                </c:pt>
                <c:pt idx="8">
                  <c:v>32.834033078055171</c:v>
                </c:pt>
                <c:pt idx="9">
                  <c:v>33.734533811987106</c:v>
                </c:pt>
                <c:pt idx="10">
                  <c:v>35.383413543448107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2-49A8-BB8A-F02469B549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barChart>
        <c:barDir val="col"/>
        <c:grouping val="clustered"/>
        <c:varyColors val="0"/>
        <c:ser>
          <c:idx val="2"/>
          <c:order val="2"/>
          <c:tx>
            <c:v>BM1+BM2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'BM1+BM2'!$D$41:$N$41</c:f>
              <c:numCache>
                <c:formatCode>0.0</c:formatCode>
                <c:ptCount val="11"/>
                <c:pt idx="0">
                  <c:v>86.234274118268232</c:v>
                </c:pt>
                <c:pt idx="1">
                  <c:v>89.180639478091265</c:v>
                </c:pt>
                <c:pt idx="2">
                  <c:v>86.997241590124261</c:v>
                </c:pt>
                <c:pt idx="3">
                  <c:v>84.514811201252144</c:v>
                </c:pt>
                <c:pt idx="4">
                  <c:v>87.631500297208134</c:v>
                </c:pt>
                <c:pt idx="5">
                  <c:v>85.83306563547022</c:v>
                </c:pt>
                <c:pt idx="6">
                  <c:v>87.674930619845654</c:v>
                </c:pt>
                <c:pt idx="7">
                  <c:v>86.068872699355808</c:v>
                </c:pt>
                <c:pt idx="8">
                  <c:v>80.877850559718809</c:v>
                </c:pt>
                <c:pt idx="9">
                  <c:v>81.778351293650729</c:v>
                </c:pt>
                <c:pt idx="10">
                  <c:v>83.427231025111737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2-49A8-BB8A-F02469B54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243680"/>
        <c:axId val="67246176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Li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valAx>
        <c:axId val="67246176"/>
        <c:scaling>
          <c:orientation val="minMax"/>
          <c:max val="0"/>
        </c:scaling>
        <c:delete val="1"/>
        <c:axPos val="r"/>
        <c:numFmt formatCode="0.0" sourceLinked="1"/>
        <c:majorTickMark val="out"/>
        <c:minorTickMark val="none"/>
        <c:tickLblPos val="nextTo"/>
        <c:crossAx val="67243680"/>
        <c:crosses val="max"/>
        <c:crossBetween val="between"/>
      </c:valAx>
      <c:catAx>
        <c:axId val="6724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6724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Mn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BM1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'BM1+BM2'!$D$63:$N$63</c:f>
                <c:numCache>
                  <c:formatCode>General</c:formatCode>
                  <c:ptCount val="11"/>
                  <c:pt idx="0">
                    <c:v>5.9185606919799483</c:v>
                  </c:pt>
                  <c:pt idx="1">
                    <c:v>5.9185606919799483</c:v>
                  </c:pt>
                  <c:pt idx="2">
                    <c:v>5.9185606919799483</c:v>
                  </c:pt>
                  <c:pt idx="3">
                    <c:v>4.3961340907625441</c:v>
                  </c:pt>
                  <c:pt idx="4">
                    <c:v>4.3961340907625441</c:v>
                  </c:pt>
                  <c:pt idx="5">
                    <c:v>4.3961340907625441</c:v>
                  </c:pt>
                  <c:pt idx="6">
                    <c:v>4.3961340907625441</c:v>
                  </c:pt>
                  <c:pt idx="7">
                    <c:v>4.3961340907625441</c:v>
                  </c:pt>
                  <c:pt idx="8">
                    <c:v>3.5870240932383268</c:v>
                  </c:pt>
                  <c:pt idx="9">
                    <c:v>3.5870240932383268</c:v>
                  </c:pt>
                  <c:pt idx="10">
                    <c:v>3.5870240932383268</c:v>
                  </c:pt>
                </c:numCache>
              </c:numRef>
            </c:plus>
            <c:minus>
              <c:numRef>
                <c:f>'BM1+BM2'!$D$54:$N$54</c:f>
                <c:numCache>
                  <c:formatCode>General</c:formatCode>
                  <c:ptCount val="11"/>
                  <c:pt idx="0">
                    <c:v>4.874253619311169</c:v>
                  </c:pt>
                  <c:pt idx="1">
                    <c:v>4.874253619311169</c:v>
                  </c:pt>
                  <c:pt idx="2">
                    <c:v>4.874253619311169</c:v>
                  </c:pt>
                  <c:pt idx="3">
                    <c:v>4.6749297547280335</c:v>
                  </c:pt>
                  <c:pt idx="4">
                    <c:v>4.6749297547280335</c:v>
                  </c:pt>
                  <c:pt idx="5">
                    <c:v>4.6749297547280335</c:v>
                  </c:pt>
                  <c:pt idx="6">
                    <c:v>4.6749297547280335</c:v>
                  </c:pt>
                  <c:pt idx="7">
                    <c:v>4.6749297547280335</c:v>
                  </c:pt>
                  <c:pt idx="8">
                    <c:v>3.8668522922909361</c:v>
                  </c:pt>
                  <c:pt idx="9">
                    <c:v>3.8668522922909361</c:v>
                  </c:pt>
                  <c:pt idx="10">
                    <c:v>3.8668522922909361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'BM1+BM2'!$D$22:$N$22</c:f>
              <c:numCache>
                <c:formatCode>0.0</c:formatCode>
                <c:ptCount val="11"/>
                <c:pt idx="0">
                  <c:v>62.004133783409145</c:v>
                </c:pt>
                <c:pt idx="1">
                  <c:v>62.004133783409145</c:v>
                </c:pt>
                <c:pt idx="2">
                  <c:v>62.004133783409145</c:v>
                </c:pt>
                <c:pt idx="3">
                  <c:v>54.039754404962885</c:v>
                </c:pt>
                <c:pt idx="4">
                  <c:v>54.039754404962885</c:v>
                </c:pt>
                <c:pt idx="5">
                  <c:v>54.039754404962885</c:v>
                </c:pt>
                <c:pt idx="6">
                  <c:v>54.039754404962885</c:v>
                </c:pt>
                <c:pt idx="7">
                  <c:v>54.039754404962885</c:v>
                </c:pt>
                <c:pt idx="8">
                  <c:v>49.669139270871518</c:v>
                </c:pt>
                <c:pt idx="9">
                  <c:v>49.669139270871518</c:v>
                </c:pt>
                <c:pt idx="10">
                  <c:v>49.669139270871518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8-465B-87EC-84DB2860415E}"/>
            </c:ext>
          </c:extLst>
        </c:ser>
        <c:ser>
          <c:idx val="1"/>
          <c:order val="1"/>
          <c:tx>
            <c:v>BM2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'BM1+BM2'!$D$81:$N$81</c:f>
                <c:numCache>
                  <c:formatCode>General</c:formatCode>
                  <c:ptCount val="11"/>
                  <c:pt idx="0">
                    <c:v>1.7075119197259596</c:v>
                  </c:pt>
                  <c:pt idx="1">
                    <c:v>4.5942972203534822</c:v>
                  </c:pt>
                  <c:pt idx="2">
                    <c:v>7.4021543854396903</c:v>
                  </c:pt>
                  <c:pt idx="3">
                    <c:v>2.1585702454281801</c:v>
                  </c:pt>
                  <c:pt idx="4">
                    <c:v>2.5946233734201485</c:v>
                  </c:pt>
                  <c:pt idx="5">
                    <c:v>4.5244839993181571</c:v>
                  </c:pt>
                  <c:pt idx="6">
                    <c:v>4.3121209292052214</c:v>
                  </c:pt>
                  <c:pt idx="7">
                    <c:v>5.4116178880430965</c:v>
                  </c:pt>
                  <c:pt idx="8">
                    <c:v>2.9556560735251622</c:v>
                  </c:pt>
                  <c:pt idx="9">
                    <c:v>3.5584204972781635</c:v>
                  </c:pt>
                  <c:pt idx="10">
                    <c:v>6.4308237966675108</c:v>
                  </c:pt>
                </c:numCache>
              </c:numRef>
            </c:plus>
            <c:minus>
              <c:numRef>
                <c:f>'BM1+BM2'!$D$72:$N$72</c:f>
                <c:numCache>
                  <c:formatCode>General</c:formatCode>
                  <c:ptCount val="11"/>
                  <c:pt idx="0">
                    <c:v>1.3219384545867143</c:v>
                  </c:pt>
                  <c:pt idx="1">
                    <c:v>4.5002500112187036</c:v>
                  </c:pt>
                  <c:pt idx="2">
                    <c:v>6.0304993974290682</c:v>
                  </c:pt>
                  <c:pt idx="3">
                    <c:v>1.7697201248117835</c:v>
                  </c:pt>
                  <c:pt idx="4">
                    <c:v>2.0426750737725214</c:v>
                  </c:pt>
                  <c:pt idx="5">
                    <c:v>4.5594962856854409</c:v>
                  </c:pt>
                  <c:pt idx="6">
                    <c:v>2.3313159324933395</c:v>
                  </c:pt>
                  <c:pt idx="7">
                    <c:v>2.8629515773713337</c:v>
                  </c:pt>
                  <c:pt idx="8">
                    <c:v>2.8817175800383552</c:v>
                  </c:pt>
                  <c:pt idx="9">
                    <c:v>4.993789436128214</c:v>
                  </c:pt>
                  <c:pt idx="10">
                    <c:v>5.0306245005670576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'BM1+BM2'!$D$32:$N$32</c:f>
              <c:numCache>
                <c:formatCode>0.0</c:formatCode>
                <c:ptCount val="11"/>
                <c:pt idx="0">
                  <c:v>27.311144141838962</c:v>
                </c:pt>
                <c:pt idx="1">
                  <c:v>30.006641189315019</c:v>
                </c:pt>
                <c:pt idx="2">
                  <c:v>26.331306548893469</c:v>
                </c:pt>
                <c:pt idx="3">
                  <c:v>32.004640290172908</c:v>
                </c:pt>
                <c:pt idx="4">
                  <c:v>35.842558488396371</c:v>
                </c:pt>
                <c:pt idx="5">
                  <c:v>33.709653388031576</c:v>
                </c:pt>
                <c:pt idx="6">
                  <c:v>36.061163630859163</c:v>
                </c:pt>
                <c:pt idx="7">
                  <c:v>34.629776933939361</c:v>
                </c:pt>
                <c:pt idx="8">
                  <c:v>34.977978554549345</c:v>
                </c:pt>
                <c:pt idx="9">
                  <c:v>35.874106567116918</c:v>
                </c:pt>
                <c:pt idx="10">
                  <c:v>37.704446001902092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8-465B-87EC-84DB286041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barChart>
        <c:barDir val="col"/>
        <c:grouping val="clustered"/>
        <c:varyColors val="0"/>
        <c:ser>
          <c:idx val="2"/>
          <c:order val="2"/>
          <c:tx>
            <c:v>BM1+BM2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'BM1+BM2'!$D$42:$N$42</c:f>
              <c:numCache>
                <c:formatCode>0.0</c:formatCode>
                <c:ptCount val="11"/>
                <c:pt idx="0">
                  <c:v>89.315277925248111</c:v>
                </c:pt>
                <c:pt idx="1">
                  <c:v>92.010774972724164</c:v>
                </c:pt>
                <c:pt idx="2">
                  <c:v>88.33544033230261</c:v>
                </c:pt>
                <c:pt idx="3">
                  <c:v>86.044394695135793</c:v>
                </c:pt>
                <c:pt idx="4">
                  <c:v>89.882312893359256</c:v>
                </c:pt>
                <c:pt idx="5">
                  <c:v>87.749407792994461</c:v>
                </c:pt>
                <c:pt idx="6">
                  <c:v>90.100918035822048</c:v>
                </c:pt>
                <c:pt idx="7">
                  <c:v>88.669531338902246</c:v>
                </c:pt>
                <c:pt idx="8">
                  <c:v>84.647117825420864</c:v>
                </c:pt>
                <c:pt idx="9">
                  <c:v>85.543245837988437</c:v>
                </c:pt>
                <c:pt idx="10">
                  <c:v>87.37358527277361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08-465B-87EC-84DB28604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243680"/>
        <c:axId val="67246176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Mn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valAx>
        <c:axId val="67246176"/>
        <c:scaling>
          <c:orientation val="minMax"/>
          <c:max val="0"/>
        </c:scaling>
        <c:delete val="1"/>
        <c:axPos val="r"/>
        <c:numFmt formatCode="0.0" sourceLinked="1"/>
        <c:majorTickMark val="out"/>
        <c:minorTickMark val="none"/>
        <c:tickLblPos val="nextTo"/>
        <c:crossAx val="67243680"/>
        <c:crosses val="max"/>
        <c:crossBetween val="between"/>
      </c:valAx>
      <c:catAx>
        <c:axId val="6724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6724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BM1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'BM1+BM2'!$D$65:$N$65</c:f>
                <c:numCache>
                  <c:formatCode>General</c:formatCode>
                  <c:ptCount val="11"/>
                  <c:pt idx="0">
                    <c:v>17.526171900005799</c:v>
                  </c:pt>
                  <c:pt idx="1">
                    <c:v>17.526171900005799</c:v>
                  </c:pt>
                  <c:pt idx="2">
                    <c:v>17.526171900005799</c:v>
                  </c:pt>
                  <c:pt idx="3">
                    <c:v>21.172579547235905</c:v>
                  </c:pt>
                  <c:pt idx="4">
                    <c:v>21.172579547235905</c:v>
                  </c:pt>
                  <c:pt idx="5">
                    <c:v>21.172579547235905</c:v>
                  </c:pt>
                  <c:pt idx="6">
                    <c:v>21.172579547235905</c:v>
                  </c:pt>
                  <c:pt idx="7">
                    <c:v>21.172579547235905</c:v>
                  </c:pt>
                  <c:pt idx="8">
                    <c:v>24.139058844698674</c:v>
                  </c:pt>
                  <c:pt idx="9">
                    <c:v>24.139058844698674</c:v>
                  </c:pt>
                  <c:pt idx="10">
                    <c:v>24.139058844698674</c:v>
                  </c:pt>
                </c:numCache>
              </c:numRef>
            </c:plus>
            <c:minus>
              <c:numRef>
                <c:f>'BM1+BM2'!$D$56:$N$56</c:f>
                <c:numCache>
                  <c:formatCode>General</c:formatCode>
                  <c:ptCount val="11"/>
                  <c:pt idx="0">
                    <c:v>12.457653658269219</c:v>
                  </c:pt>
                  <c:pt idx="1">
                    <c:v>12.457653658269219</c:v>
                  </c:pt>
                  <c:pt idx="2">
                    <c:v>12.457653658269219</c:v>
                  </c:pt>
                  <c:pt idx="3">
                    <c:v>13.631496850595397</c:v>
                  </c:pt>
                  <c:pt idx="4">
                    <c:v>13.631496850595397</c:v>
                  </c:pt>
                  <c:pt idx="5">
                    <c:v>13.631496850595397</c:v>
                  </c:pt>
                  <c:pt idx="6">
                    <c:v>13.631496850595397</c:v>
                  </c:pt>
                  <c:pt idx="7">
                    <c:v>13.631496850595397</c:v>
                  </c:pt>
                  <c:pt idx="8">
                    <c:v>16.017154755909036</c:v>
                  </c:pt>
                  <c:pt idx="9">
                    <c:v>16.017154755909036</c:v>
                  </c:pt>
                  <c:pt idx="10">
                    <c:v>16.017154755909036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'BM1+BM2'!$D$24:$N$24</c:f>
              <c:numCache>
                <c:formatCode>0.0</c:formatCode>
                <c:ptCount val="11"/>
                <c:pt idx="0">
                  <c:v>35.950115523737971</c:v>
                </c:pt>
                <c:pt idx="1">
                  <c:v>35.950115523737971</c:v>
                </c:pt>
                <c:pt idx="2">
                  <c:v>35.950115523737971</c:v>
                </c:pt>
                <c:pt idx="3">
                  <c:v>35.258426115101393</c:v>
                </c:pt>
                <c:pt idx="4">
                  <c:v>35.258426115101393</c:v>
                </c:pt>
                <c:pt idx="5">
                  <c:v>35.258426115101393</c:v>
                </c:pt>
                <c:pt idx="6">
                  <c:v>35.258426115101393</c:v>
                </c:pt>
                <c:pt idx="7">
                  <c:v>35.258426115101393</c:v>
                </c:pt>
                <c:pt idx="8">
                  <c:v>44.654772716882825</c:v>
                </c:pt>
                <c:pt idx="9">
                  <c:v>44.654772716882825</c:v>
                </c:pt>
                <c:pt idx="10">
                  <c:v>44.654772716882825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9-40FF-BE13-EFA3D0FE095E}"/>
            </c:ext>
          </c:extLst>
        </c:ser>
        <c:ser>
          <c:idx val="1"/>
          <c:order val="1"/>
          <c:tx>
            <c:v>BM2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'BM1+BM2'!$D$83:$N$83</c:f>
                <c:numCache>
                  <c:formatCode>General</c:formatCode>
                  <c:ptCount val="11"/>
                  <c:pt idx="0">
                    <c:v>10.831028345630227</c:v>
                  </c:pt>
                  <c:pt idx="1">
                    <c:v>10.919480756804472</c:v>
                  </c:pt>
                  <c:pt idx="2">
                    <c:v>13.148256297424865</c:v>
                  </c:pt>
                  <c:pt idx="3">
                    <c:v>7.5778694749903828</c:v>
                  </c:pt>
                  <c:pt idx="4">
                    <c:v>11.785883270093276</c:v>
                  </c:pt>
                  <c:pt idx="5">
                    <c:v>8.6037581815729922</c:v>
                  </c:pt>
                  <c:pt idx="6">
                    <c:v>12.015090557333757</c:v>
                  </c:pt>
                  <c:pt idx="7">
                    <c:v>11.641849210601521</c:v>
                  </c:pt>
                  <c:pt idx="8">
                    <c:v>14.226139769465529</c:v>
                  </c:pt>
                  <c:pt idx="9">
                    <c:v>12.704417228339263</c:v>
                  </c:pt>
                  <c:pt idx="10">
                    <c:v>14.690877079611827</c:v>
                  </c:pt>
                </c:numCache>
              </c:numRef>
            </c:plus>
            <c:minus>
              <c:numRef>
                <c:f>'BM1+BM2'!$D$74:$N$74</c:f>
                <c:numCache>
                  <c:formatCode>General</c:formatCode>
                  <c:ptCount val="11"/>
                  <c:pt idx="0">
                    <c:v>7.3379632434468967</c:v>
                  </c:pt>
                  <c:pt idx="1">
                    <c:v>7.5686548010341888</c:v>
                  </c:pt>
                  <c:pt idx="2">
                    <c:v>7.3383426587528593</c:v>
                  </c:pt>
                  <c:pt idx="3">
                    <c:v>5.8539457918661562</c:v>
                  </c:pt>
                  <c:pt idx="4">
                    <c:v>8.5405043033640471</c:v>
                  </c:pt>
                  <c:pt idx="5">
                    <c:v>6.5001670583578228</c:v>
                  </c:pt>
                  <c:pt idx="6">
                    <c:v>8.6515584980371631</c:v>
                  </c:pt>
                  <c:pt idx="7">
                    <c:v>8.4302319878657102</c:v>
                  </c:pt>
                  <c:pt idx="8">
                    <c:v>10.253903780252923</c:v>
                  </c:pt>
                  <c:pt idx="9">
                    <c:v>9.3241195826843057</c:v>
                  </c:pt>
                  <c:pt idx="10">
                    <c:v>11.342459567491684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'BM1+BM2'!$D$34:$N$34</c:f>
              <c:numCache>
                <c:formatCode>0.0</c:formatCode>
                <c:ptCount val="11"/>
                <c:pt idx="0">
                  <c:v>19.22176788013952</c:v>
                </c:pt>
                <c:pt idx="1">
                  <c:v>20.932150759678148</c:v>
                </c:pt>
                <c:pt idx="2">
                  <c:v>17.030701757189338</c:v>
                </c:pt>
                <c:pt idx="3">
                  <c:v>14.322872810268336</c:v>
                </c:pt>
                <c:pt idx="4">
                  <c:v>23.01240404068658</c:v>
                </c:pt>
                <c:pt idx="5">
                  <c:v>18.789700815998565</c:v>
                </c:pt>
                <c:pt idx="6">
                  <c:v>23.509791128231129</c:v>
                </c:pt>
                <c:pt idx="7">
                  <c:v>22.846303112726901</c:v>
                </c:pt>
                <c:pt idx="8">
                  <c:v>27.393693884777459</c:v>
                </c:pt>
                <c:pt idx="9">
                  <c:v>23.262281822676055</c:v>
                </c:pt>
                <c:pt idx="10">
                  <c:v>27.89697083228268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9-40FF-BE13-EFA3D0FE09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barChart>
        <c:barDir val="col"/>
        <c:grouping val="clustered"/>
        <c:varyColors val="0"/>
        <c:ser>
          <c:idx val="2"/>
          <c:order val="2"/>
          <c:tx>
            <c:v>BM1+BM2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'BM1+BM2'!$D$44:$N$44</c:f>
              <c:numCache>
                <c:formatCode>0.0</c:formatCode>
                <c:ptCount val="11"/>
                <c:pt idx="0">
                  <c:v>55.171883403877487</c:v>
                </c:pt>
                <c:pt idx="1">
                  <c:v>56.882266283416115</c:v>
                </c:pt>
                <c:pt idx="2">
                  <c:v>52.980817280927312</c:v>
                </c:pt>
                <c:pt idx="3">
                  <c:v>49.58129892536973</c:v>
                </c:pt>
                <c:pt idx="4">
                  <c:v>58.270830155787976</c:v>
                </c:pt>
                <c:pt idx="5">
                  <c:v>54.048126931099958</c:v>
                </c:pt>
                <c:pt idx="6">
                  <c:v>58.768217243332522</c:v>
                </c:pt>
                <c:pt idx="7">
                  <c:v>58.104729227828294</c:v>
                </c:pt>
                <c:pt idx="8">
                  <c:v>72.04846660166028</c:v>
                </c:pt>
                <c:pt idx="9">
                  <c:v>67.917054539558876</c:v>
                </c:pt>
                <c:pt idx="10">
                  <c:v>72.551743549165508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9-40FF-BE13-EFA3D0FE0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243680"/>
        <c:axId val="67246176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valAx>
        <c:axId val="67246176"/>
        <c:scaling>
          <c:orientation val="minMax"/>
          <c:max val="0"/>
        </c:scaling>
        <c:delete val="1"/>
        <c:axPos val="r"/>
        <c:numFmt formatCode="0.0" sourceLinked="1"/>
        <c:majorTickMark val="out"/>
        <c:minorTickMark val="none"/>
        <c:tickLblPos val="nextTo"/>
        <c:crossAx val="67243680"/>
        <c:crosses val="max"/>
        <c:crossBetween val="between"/>
      </c:valAx>
      <c:catAx>
        <c:axId val="6724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6724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BM1</c:v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'BM1+BM2'!$D$64:$N$64</c:f>
                <c:numCache>
                  <c:formatCode>General</c:formatCode>
                  <c:ptCount val="11"/>
                  <c:pt idx="0">
                    <c:v>6.7435940880470966</c:v>
                  </c:pt>
                  <c:pt idx="1">
                    <c:v>6.7435940880470966</c:v>
                  </c:pt>
                  <c:pt idx="2">
                    <c:v>6.7435940880470966</c:v>
                  </c:pt>
                  <c:pt idx="3">
                    <c:v>5.3420834082656654</c:v>
                  </c:pt>
                  <c:pt idx="4">
                    <c:v>5.3420834082656654</c:v>
                  </c:pt>
                  <c:pt idx="5">
                    <c:v>5.3420834082656654</c:v>
                  </c:pt>
                  <c:pt idx="6">
                    <c:v>5.3420834082656654</c:v>
                  </c:pt>
                  <c:pt idx="7">
                    <c:v>5.3420834082656654</c:v>
                  </c:pt>
                  <c:pt idx="8">
                    <c:v>4.2786840641502408</c:v>
                  </c:pt>
                  <c:pt idx="9">
                    <c:v>4.2786840641502408</c:v>
                  </c:pt>
                  <c:pt idx="10">
                    <c:v>4.2786840641502408</c:v>
                  </c:pt>
                </c:numCache>
              </c:numRef>
            </c:plus>
            <c:minus>
              <c:numRef>
                <c:f>'BM1+BM2'!$D$55:$N$55</c:f>
                <c:numCache>
                  <c:formatCode>General</c:formatCode>
                  <c:ptCount val="11"/>
                  <c:pt idx="0">
                    <c:v>4.8819145821644767</c:v>
                  </c:pt>
                  <c:pt idx="1">
                    <c:v>4.8819145821644767</c:v>
                  </c:pt>
                  <c:pt idx="2">
                    <c:v>4.8819145821644767</c:v>
                  </c:pt>
                  <c:pt idx="3">
                    <c:v>5.4193229054797953</c:v>
                  </c:pt>
                  <c:pt idx="4">
                    <c:v>5.4193229054797953</c:v>
                  </c:pt>
                  <c:pt idx="5">
                    <c:v>5.4193229054797953</c:v>
                  </c:pt>
                  <c:pt idx="6">
                    <c:v>5.4193229054797953</c:v>
                  </c:pt>
                  <c:pt idx="7">
                    <c:v>5.4193229054797953</c:v>
                  </c:pt>
                  <c:pt idx="8">
                    <c:v>4.159622971153361</c:v>
                  </c:pt>
                  <c:pt idx="9">
                    <c:v>4.159622971153361</c:v>
                  </c:pt>
                  <c:pt idx="10">
                    <c:v>4.159622971153361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'BM1+BM2'!$D$23:$N$23</c:f>
              <c:numCache>
                <c:formatCode>0.0</c:formatCode>
                <c:ptCount val="11"/>
                <c:pt idx="0">
                  <c:v>60.877615232821164</c:v>
                </c:pt>
                <c:pt idx="1">
                  <c:v>60.877615232821164</c:v>
                </c:pt>
                <c:pt idx="2">
                  <c:v>60.877615232821164</c:v>
                </c:pt>
                <c:pt idx="3">
                  <c:v>53.643739195601178</c:v>
                </c:pt>
                <c:pt idx="4">
                  <c:v>53.643739195601178</c:v>
                </c:pt>
                <c:pt idx="5">
                  <c:v>53.643739195601178</c:v>
                </c:pt>
                <c:pt idx="6">
                  <c:v>53.643739195601178</c:v>
                </c:pt>
                <c:pt idx="7">
                  <c:v>53.643739195601178</c:v>
                </c:pt>
                <c:pt idx="8">
                  <c:v>48.510592327347645</c:v>
                </c:pt>
                <c:pt idx="9">
                  <c:v>48.510592327347645</c:v>
                </c:pt>
                <c:pt idx="10">
                  <c:v>48.510592327347645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5-4B6E-97D1-E1EC9591F1F9}"/>
            </c:ext>
          </c:extLst>
        </c:ser>
        <c:ser>
          <c:idx val="1"/>
          <c:order val="1"/>
          <c:tx>
            <c:v>BM2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'BM1+BM2'!$D$82:$N$82</c:f>
                <c:numCache>
                  <c:formatCode>General</c:formatCode>
                  <c:ptCount val="11"/>
                  <c:pt idx="0">
                    <c:v>2.1340069499883221</c:v>
                  </c:pt>
                  <c:pt idx="1">
                    <c:v>5.192806480839824</c:v>
                  </c:pt>
                  <c:pt idx="2">
                    <c:v>7.6806167385483235</c:v>
                  </c:pt>
                  <c:pt idx="3">
                    <c:v>2.5905337255926497</c:v>
                  </c:pt>
                  <c:pt idx="4">
                    <c:v>2.9726332901411539</c:v>
                  </c:pt>
                  <c:pt idx="5">
                    <c:v>4.9780501467637919</c:v>
                  </c:pt>
                  <c:pt idx="6">
                    <c:v>4.9012617672371519</c:v>
                  </c:pt>
                  <c:pt idx="7">
                    <c:v>5.9288417462144594</c:v>
                  </c:pt>
                  <c:pt idx="8">
                    <c:v>3.2705403806762448</c:v>
                  </c:pt>
                  <c:pt idx="9">
                    <c:v>4.3996464602445684</c:v>
                  </c:pt>
                  <c:pt idx="10">
                    <c:v>6.8876787163540314</c:v>
                  </c:pt>
                </c:numCache>
              </c:numRef>
            </c:plus>
            <c:minus>
              <c:numRef>
                <c:f>'BM1+BM2'!$D$73:$N$73</c:f>
                <c:numCache>
                  <c:formatCode>General</c:formatCode>
                  <c:ptCount val="11"/>
                  <c:pt idx="0">
                    <c:v>1.4572317410306326</c:v>
                  </c:pt>
                  <c:pt idx="1">
                    <c:v>4.7737394962548905</c:v>
                  </c:pt>
                  <c:pt idx="2">
                    <c:v>6.0602859689194801</c:v>
                  </c:pt>
                  <c:pt idx="3">
                    <c:v>1.8787709566959023</c:v>
                  </c:pt>
                  <c:pt idx="4">
                    <c:v>2.1181438655718026</c:v>
                  </c:pt>
                  <c:pt idx="5">
                    <c:v>4.6853256462676782</c:v>
                  </c:pt>
                  <c:pt idx="6">
                    <c:v>2.7002657629327018</c:v>
                  </c:pt>
                  <c:pt idx="7">
                    <c:v>3.0887198869613357</c:v>
                  </c:pt>
                  <c:pt idx="8">
                    <c:v>2.9638681580038728</c:v>
                  </c:pt>
                  <c:pt idx="9">
                    <c:v>5.3179532793280408</c:v>
                  </c:pt>
                  <c:pt idx="10">
                    <c:v>5.0277729861044591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'BM1+BM2'!$D$17:$N$17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'BM1+BM2'!$D$33:$N$33</c:f>
              <c:numCache>
                <c:formatCode>0.0</c:formatCode>
                <c:ptCount val="11"/>
                <c:pt idx="0">
                  <c:v>26.810031094907288</c:v>
                </c:pt>
                <c:pt idx="1">
                  <c:v>29.60157871721923</c:v>
                </c:pt>
                <c:pt idx="2">
                  <c:v>25.928989509629588</c:v>
                </c:pt>
                <c:pt idx="3">
                  <c:v>31.421688500356808</c:v>
                </c:pt>
                <c:pt idx="4">
                  <c:v>35.286702289679091</c:v>
                </c:pt>
                <c:pt idx="5">
                  <c:v>33.093669444675221</c:v>
                </c:pt>
                <c:pt idx="6">
                  <c:v>35.623097723955944</c:v>
                </c:pt>
                <c:pt idx="7">
                  <c:v>34.165558820427712</c:v>
                </c:pt>
                <c:pt idx="8">
                  <c:v>34.349092639076716</c:v>
                </c:pt>
                <c:pt idx="9">
                  <c:v>35.513820495160992</c:v>
                </c:pt>
                <c:pt idx="10">
                  <c:v>37.393395518130745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5-4B6E-97D1-E1EC9591F1F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barChart>
        <c:barDir val="col"/>
        <c:grouping val="clustered"/>
        <c:varyColors val="0"/>
        <c:ser>
          <c:idx val="2"/>
          <c:order val="2"/>
          <c:tx>
            <c:v>BM1+BM2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'BM1+BM2'!$D$43:$N$43</c:f>
              <c:numCache>
                <c:formatCode>0.0</c:formatCode>
                <c:ptCount val="11"/>
                <c:pt idx="0">
                  <c:v>87.687646327728459</c:v>
                </c:pt>
                <c:pt idx="1">
                  <c:v>90.479193950040397</c:v>
                </c:pt>
                <c:pt idx="2">
                  <c:v>86.806604742450759</c:v>
                </c:pt>
                <c:pt idx="3">
                  <c:v>85.065427695957993</c:v>
                </c:pt>
                <c:pt idx="4">
                  <c:v>88.930441485280269</c:v>
                </c:pt>
                <c:pt idx="5">
                  <c:v>86.737408640276399</c:v>
                </c:pt>
                <c:pt idx="6">
                  <c:v>89.266836919557122</c:v>
                </c:pt>
                <c:pt idx="7">
                  <c:v>87.80929801602889</c:v>
                </c:pt>
                <c:pt idx="8">
                  <c:v>82.859684966424368</c:v>
                </c:pt>
                <c:pt idx="9">
                  <c:v>84.024412822508637</c:v>
                </c:pt>
                <c:pt idx="10">
                  <c:v>85.903987845478383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D5-4B6E-97D1-E1EC9591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7243680"/>
        <c:axId val="67246176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valAx>
        <c:axId val="67246176"/>
        <c:scaling>
          <c:orientation val="minMax"/>
          <c:max val="0"/>
        </c:scaling>
        <c:delete val="1"/>
        <c:axPos val="r"/>
        <c:numFmt formatCode="0.0" sourceLinked="1"/>
        <c:majorTickMark val="out"/>
        <c:minorTickMark val="none"/>
        <c:tickLblPos val="nextTo"/>
        <c:crossAx val="67243680"/>
        <c:crosses val="max"/>
        <c:crossBetween val="between"/>
      </c:valAx>
      <c:catAx>
        <c:axId val="6724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6724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'BM1'!$C$23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'BM1'!$D$44:$F$44</c:f>
                <c:numCache>
                  <c:formatCode>General</c:formatCode>
                  <c:ptCount val="3"/>
                  <c:pt idx="0">
                    <c:v>6.7435940880470966</c:v>
                  </c:pt>
                  <c:pt idx="1">
                    <c:v>5.3420834082656654</c:v>
                  </c:pt>
                  <c:pt idx="2">
                    <c:v>4.2786840641502408</c:v>
                  </c:pt>
                </c:numCache>
              </c:numRef>
            </c:plus>
            <c:minus>
              <c:numRef>
                <c:f>'BM1'!$D$35:$F$35</c:f>
                <c:numCache>
                  <c:formatCode>General</c:formatCode>
                  <c:ptCount val="3"/>
                  <c:pt idx="0">
                    <c:v>4.8819145821644767</c:v>
                  </c:pt>
                  <c:pt idx="1">
                    <c:v>5.4193229054797953</c:v>
                  </c:pt>
                  <c:pt idx="2">
                    <c:v>4.159622971153361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'BM1'!$D$17:$F$17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'BM1'!$D$23:$F$23</c:f>
              <c:numCache>
                <c:formatCode>0.0</c:formatCode>
                <c:ptCount val="3"/>
                <c:pt idx="0">
                  <c:v>60.877615232821164</c:v>
                </c:pt>
                <c:pt idx="1">
                  <c:v>53.643739195601178</c:v>
                </c:pt>
                <c:pt idx="2">
                  <c:v>48.510592327347645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8-463A-AB6C-3F0C0BAAFB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Mn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'BM1'!$C$22</c:f>
              <c:strCache>
                <c:ptCount val="1"/>
                <c:pt idx="0">
                  <c:v>Mn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'BM1'!$D$43:$F$43</c:f>
                <c:numCache>
                  <c:formatCode>General</c:formatCode>
                  <c:ptCount val="3"/>
                  <c:pt idx="0">
                    <c:v>5.9185606919799483</c:v>
                  </c:pt>
                  <c:pt idx="1">
                    <c:v>4.3961340907625441</c:v>
                  </c:pt>
                  <c:pt idx="2">
                    <c:v>3.5870240932383268</c:v>
                  </c:pt>
                </c:numCache>
              </c:numRef>
            </c:plus>
            <c:minus>
              <c:numRef>
                <c:f>'BM1'!$D$34:$F$34</c:f>
                <c:numCache>
                  <c:formatCode>General</c:formatCode>
                  <c:ptCount val="3"/>
                  <c:pt idx="0">
                    <c:v>4.874253619311169</c:v>
                  </c:pt>
                  <c:pt idx="1">
                    <c:v>4.6749297547280335</c:v>
                  </c:pt>
                  <c:pt idx="2">
                    <c:v>3.8668522922909361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'BM1'!$D$17:$F$17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'BM1'!$D$22:$F$22</c:f>
              <c:numCache>
                <c:formatCode>0.0</c:formatCode>
                <c:ptCount val="3"/>
                <c:pt idx="0">
                  <c:v>62.004133783409145</c:v>
                </c:pt>
                <c:pt idx="1">
                  <c:v>54.039754404962885</c:v>
                </c:pt>
                <c:pt idx="2">
                  <c:v>49.669139270871518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9-4526-A02E-10EC22854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Mn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'BM1'!$C$19</c:f>
              <c:strCache>
                <c:ptCount val="1"/>
                <c:pt idx="0">
                  <c:v>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'BM1'!$D$40:$F$40</c:f>
                <c:numCache>
                  <c:formatCode>General</c:formatCode>
                  <c:ptCount val="3"/>
                  <c:pt idx="0">
                    <c:v>6.4930545892605451</c:v>
                  </c:pt>
                  <c:pt idx="1">
                    <c:v>4.8944477098102936</c:v>
                  </c:pt>
                  <c:pt idx="2">
                    <c:v>3.6850277990099585</c:v>
                  </c:pt>
                </c:numCache>
              </c:numRef>
            </c:plus>
            <c:minus>
              <c:numRef>
                <c:f>'BM1'!$D$31:$F$31</c:f>
                <c:numCache>
                  <c:formatCode>General</c:formatCode>
                  <c:ptCount val="3"/>
                  <c:pt idx="0">
                    <c:v>5.467582189028164</c:v>
                  </c:pt>
                  <c:pt idx="1">
                    <c:v>5.2323004363546559</c:v>
                  </c:pt>
                  <c:pt idx="2">
                    <c:v>4.1134965816406961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'BM1'!$D$17:$F$17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'BM1'!$D$19:$F$19</c:f>
              <c:numCache>
                <c:formatCode>0.0</c:formatCode>
                <c:ptCount val="3"/>
                <c:pt idx="0">
                  <c:v>62.656703399444801</c:v>
                </c:pt>
                <c:pt idx="1">
                  <c:v>54.915386885508099</c:v>
                </c:pt>
                <c:pt idx="2">
                  <c:v>49.517889525880669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9-4AF4-9237-EA1098EA3CD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Co recover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'BM1'!$C$21</c:f>
              <c:strCache>
                <c:ptCount val="1"/>
                <c:pt idx="0">
                  <c:v>Li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'BM1'!$D$42:$F$42</c:f>
                <c:numCache>
                  <c:formatCode>General</c:formatCode>
                  <c:ptCount val="3"/>
                  <c:pt idx="0">
                    <c:v>7.5486928971596257</c:v>
                  </c:pt>
                  <c:pt idx="1">
                    <c:v>5.2698936695457945</c:v>
                  </c:pt>
                  <c:pt idx="2">
                    <c:v>4.6990469866777218</c:v>
                  </c:pt>
                </c:numCache>
              </c:numRef>
            </c:plus>
            <c:minus>
              <c:numRef>
                <c:f>'BM1'!$D$33:$F$33</c:f>
                <c:numCache>
                  <c:formatCode>General</c:formatCode>
                  <c:ptCount val="3"/>
                  <c:pt idx="0">
                    <c:v>6.0946299503253627</c:v>
                  </c:pt>
                  <c:pt idx="1">
                    <c:v>4.5738401513904918</c:v>
                  </c:pt>
                  <c:pt idx="2">
                    <c:v>4.4065195960103907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'BM1'!$D$17:$F$17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'BM1'!$D$21:$F$21</c:f>
              <c:numCache>
                <c:formatCode>0.0</c:formatCode>
                <c:ptCount val="3"/>
                <c:pt idx="0">
                  <c:v>60.966872585918736</c:v>
                </c:pt>
                <c:pt idx="1">
                  <c:v>52.676141445385134</c:v>
                </c:pt>
                <c:pt idx="2">
                  <c:v>48.043817481663631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F-4928-9E98-02205B3C01C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Li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'BM1'!$C$24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'BM1'!$D$45:$F$45</c:f>
                <c:numCache>
                  <c:formatCode>General</c:formatCode>
                  <c:ptCount val="3"/>
                  <c:pt idx="0">
                    <c:v>17.526171900005799</c:v>
                  </c:pt>
                  <c:pt idx="1">
                    <c:v>21.172579547235905</c:v>
                  </c:pt>
                  <c:pt idx="2">
                    <c:v>24.139058844698674</c:v>
                  </c:pt>
                </c:numCache>
              </c:numRef>
            </c:plus>
            <c:minus>
              <c:numRef>
                <c:f>'BM1'!$D$36:$F$36</c:f>
                <c:numCache>
                  <c:formatCode>General</c:formatCode>
                  <c:ptCount val="3"/>
                  <c:pt idx="0">
                    <c:v>12.457653658269219</c:v>
                  </c:pt>
                  <c:pt idx="1">
                    <c:v>13.631496850595397</c:v>
                  </c:pt>
                  <c:pt idx="2">
                    <c:v>16.017154755909036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'BM1'!$D$17:$F$17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'BM1'!$D$24:$F$24</c:f>
              <c:numCache>
                <c:formatCode>0.0</c:formatCode>
                <c:ptCount val="3"/>
                <c:pt idx="0">
                  <c:v>35.950115523737971</c:v>
                </c:pt>
                <c:pt idx="1">
                  <c:v>35.258426115101393</c:v>
                </c:pt>
                <c:pt idx="2">
                  <c:v>44.654772716882825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F-4F0D-983F-1CC5B0179E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'BM2'!$C$21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3809523809523812E-3"/>
                  <c:y val="-7.8116999487967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2-4834-B7F1-8B9DF964DA1B}"/>
                </c:ext>
              </c:extLst>
            </c:dLbl>
            <c:dLbl>
              <c:idx val="5"/>
              <c:layout>
                <c:manualLayout>
                  <c:x val="0"/>
                  <c:y val="-6.792434715821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2-4834-B7F1-8B9DF964DA1B}"/>
                </c:ext>
              </c:extLst>
            </c:dLbl>
            <c:dLbl>
              <c:idx val="8"/>
              <c:layout>
                <c:manualLayout>
                  <c:x val="-8.7300578797851381E-17"/>
                  <c:y val="1.05062724014336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2-4834-B7F1-8B9DF964DA1B}"/>
                </c:ext>
              </c:extLst>
            </c:dLbl>
            <c:dLbl>
              <c:idx val="9"/>
              <c:layout>
                <c:manualLayout>
                  <c:x val="-1.7460115759570276E-16"/>
                  <c:y val="-2.20897337429595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2-4834-B7F1-8B9DF964D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'BM2'!$D$42:$N$42</c:f>
                <c:numCache>
                  <c:formatCode>General</c:formatCode>
                  <c:ptCount val="11"/>
                  <c:pt idx="0">
                    <c:v>0.27914655391625787</c:v>
                  </c:pt>
                  <c:pt idx="1">
                    <c:v>2.260445267614533</c:v>
                  </c:pt>
                  <c:pt idx="2">
                    <c:v>6.9504608803462276</c:v>
                  </c:pt>
                  <c:pt idx="3">
                    <c:v>0.27271660200078029</c:v>
                  </c:pt>
                  <c:pt idx="4">
                    <c:v>0.18094898545738292</c:v>
                  </c:pt>
                  <c:pt idx="5">
                    <c:v>0.85857430912243693</c:v>
                  </c:pt>
                  <c:pt idx="6">
                    <c:v>15.488246522961436</c:v>
                  </c:pt>
                  <c:pt idx="7">
                    <c:v>4.1539106948902074</c:v>
                  </c:pt>
                  <c:pt idx="8">
                    <c:v>1.0281428604594156</c:v>
                  </c:pt>
                  <c:pt idx="9">
                    <c:v>2.8900244107093194</c:v>
                  </c:pt>
                  <c:pt idx="10">
                    <c:v>6.4613156429936573</c:v>
                  </c:pt>
                </c:numCache>
              </c:numRef>
            </c:plus>
            <c:minus>
              <c:numRef>
                <c:f>'BM2'!$D$33:$N$33</c:f>
                <c:numCache>
                  <c:formatCode>General</c:formatCode>
                  <c:ptCount val="11"/>
                  <c:pt idx="0">
                    <c:v>0.25286424428710896</c:v>
                  </c:pt>
                  <c:pt idx="1">
                    <c:v>1.5835651096240153</c:v>
                  </c:pt>
                  <c:pt idx="2">
                    <c:v>4.481619940110587</c:v>
                  </c:pt>
                  <c:pt idx="3">
                    <c:v>0.25350546654992745</c:v>
                  </c:pt>
                  <c:pt idx="4">
                    <c:v>0.12127642344827483</c:v>
                  </c:pt>
                  <c:pt idx="5">
                    <c:v>0.58776121945497906</c:v>
                  </c:pt>
                  <c:pt idx="6">
                    <c:v>9.9145802937407304</c:v>
                  </c:pt>
                  <c:pt idx="7">
                    <c:v>2.6590320077562382</c:v>
                  </c:pt>
                  <c:pt idx="8">
                    <c:v>0.71606173012247076</c:v>
                  </c:pt>
                  <c:pt idx="9">
                    <c:v>1.8872390137356447</c:v>
                  </c:pt>
                  <c:pt idx="10">
                    <c:v>6.1433522692161056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'BM2'!$D$18:$N$18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'BM2'!$D$21:$N$21</c:f>
              <c:numCache>
                <c:formatCode>0.0</c:formatCode>
                <c:ptCount val="11"/>
                <c:pt idx="0">
                  <c:v>1.9263207514393066</c:v>
                </c:pt>
                <c:pt idx="1">
                  <c:v>5.3482941750860391</c:v>
                </c:pt>
                <c:pt idx="2">
                  <c:v>34.894264381068723</c:v>
                </c:pt>
                <c:pt idx="3">
                  <c:v>1.425176990112375</c:v>
                </c:pt>
                <c:pt idx="4">
                  <c:v>1.9218607795118332</c:v>
                </c:pt>
                <c:pt idx="5">
                  <c:v>4.303852339230164</c:v>
                </c:pt>
                <c:pt idx="6">
                  <c:v>30.529417964945967</c:v>
                </c:pt>
                <c:pt idx="7">
                  <c:v>40.895955979578936</c:v>
                </c:pt>
                <c:pt idx="8">
                  <c:v>4.6570617548845883</c:v>
                </c:pt>
                <c:pt idx="9">
                  <c:v>10.472044207949965</c:v>
                </c:pt>
                <c:pt idx="10">
                  <c:v>24.092120235014804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6-46C1-A4F8-4E13FEB71D4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'BM2'!$C$24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'BM2'!$D$45:$N$45</c:f>
                <c:numCache>
                  <c:formatCode>General</c:formatCode>
                  <c:ptCount val="11"/>
                  <c:pt idx="0">
                    <c:v>2.1340069499883221</c:v>
                  </c:pt>
                  <c:pt idx="1">
                    <c:v>5.192806480839824</c:v>
                  </c:pt>
                  <c:pt idx="2">
                    <c:v>7.6806167385483235</c:v>
                  </c:pt>
                  <c:pt idx="3">
                    <c:v>2.5905337255926497</c:v>
                  </c:pt>
                  <c:pt idx="4">
                    <c:v>2.9726332901411539</c:v>
                  </c:pt>
                  <c:pt idx="5">
                    <c:v>4.9780501467637919</c:v>
                  </c:pt>
                  <c:pt idx="6">
                    <c:v>4.9012617672371519</c:v>
                  </c:pt>
                  <c:pt idx="7">
                    <c:v>5.9288417462144594</c:v>
                  </c:pt>
                  <c:pt idx="8">
                    <c:v>3.2705403806762448</c:v>
                  </c:pt>
                  <c:pt idx="9">
                    <c:v>4.3996464602445684</c:v>
                  </c:pt>
                  <c:pt idx="10">
                    <c:v>6.8876787163540314</c:v>
                  </c:pt>
                </c:numCache>
              </c:numRef>
            </c:plus>
            <c:minus>
              <c:numRef>
                <c:f>'BM2'!$D$36:$N$36</c:f>
                <c:numCache>
                  <c:formatCode>General</c:formatCode>
                  <c:ptCount val="11"/>
                  <c:pt idx="0">
                    <c:v>1.4572317410306326</c:v>
                  </c:pt>
                  <c:pt idx="1">
                    <c:v>4.7737394962548905</c:v>
                  </c:pt>
                  <c:pt idx="2">
                    <c:v>6.0602859689194801</c:v>
                  </c:pt>
                  <c:pt idx="3">
                    <c:v>1.8787709566959023</c:v>
                  </c:pt>
                  <c:pt idx="4">
                    <c:v>2.1181438655718026</c:v>
                  </c:pt>
                  <c:pt idx="5">
                    <c:v>4.6853256462676782</c:v>
                  </c:pt>
                  <c:pt idx="6">
                    <c:v>2.7002657629327018</c:v>
                  </c:pt>
                  <c:pt idx="7">
                    <c:v>3.0887198869613357</c:v>
                  </c:pt>
                  <c:pt idx="8">
                    <c:v>2.9638681580038728</c:v>
                  </c:pt>
                  <c:pt idx="9">
                    <c:v>5.3179532793280408</c:v>
                  </c:pt>
                  <c:pt idx="10">
                    <c:v>5.0277729861044591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'BM2'!$D$18:$N$18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'BM2'!$D$24:$N$24</c:f>
              <c:numCache>
                <c:formatCode>0.0</c:formatCode>
                <c:ptCount val="11"/>
                <c:pt idx="0">
                  <c:v>26.810031094907288</c:v>
                </c:pt>
                <c:pt idx="1">
                  <c:v>29.60157871721923</c:v>
                </c:pt>
                <c:pt idx="2">
                  <c:v>25.928989509629588</c:v>
                </c:pt>
                <c:pt idx="3">
                  <c:v>31.421688500356808</c:v>
                </c:pt>
                <c:pt idx="4">
                  <c:v>35.286702289679091</c:v>
                </c:pt>
                <c:pt idx="5">
                  <c:v>33.093669444675221</c:v>
                </c:pt>
                <c:pt idx="6">
                  <c:v>35.623097723955944</c:v>
                </c:pt>
                <c:pt idx="7">
                  <c:v>34.165558820427712</c:v>
                </c:pt>
                <c:pt idx="8">
                  <c:v>34.349092639076716</c:v>
                </c:pt>
                <c:pt idx="9">
                  <c:v>35.513820495160992</c:v>
                </c:pt>
                <c:pt idx="10">
                  <c:v>37.393395518130745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E-43EC-80FB-56734AB671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Mn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'BM2'!$C$23</c:f>
              <c:strCache>
                <c:ptCount val="1"/>
                <c:pt idx="0">
                  <c:v>Mn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'BM2'!$D$44:$N$44</c:f>
                <c:numCache>
                  <c:formatCode>General</c:formatCode>
                  <c:ptCount val="11"/>
                  <c:pt idx="0">
                    <c:v>1.7075119197259596</c:v>
                  </c:pt>
                  <c:pt idx="1">
                    <c:v>4.5942972203534822</c:v>
                  </c:pt>
                  <c:pt idx="2">
                    <c:v>7.4021543854396903</c:v>
                  </c:pt>
                  <c:pt idx="3">
                    <c:v>2.1585702454281801</c:v>
                  </c:pt>
                  <c:pt idx="4">
                    <c:v>2.5946233734201485</c:v>
                  </c:pt>
                  <c:pt idx="5">
                    <c:v>4.5244839993181571</c:v>
                  </c:pt>
                  <c:pt idx="6">
                    <c:v>4.3121209292052214</c:v>
                  </c:pt>
                  <c:pt idx="7">
                    <c:v>5.4116178880430965</c:v>
                  </c:pt>
                  <c:pt idx="8">
                    <c:v>2.9556560735251622</c:v>
                  </c:pt>
                  <c:pt idx="9">
                    <c:v>3.5584204972781635</c:v>
                  </c:pt>
                  <c:pt idx="10">
                    <c:v>6.4308237966675108</c:v>
                  </c:pt>
                </c:numCache>
              </c:numRef>
            </c:plus>
            <c:minus>
              <c:numRef>
                <c:f>'BM2'!$D$35:$N$35</c:f>
                <c:numCache>
                  <c:formatCode>General</c:formatCode>
                  <c:ptCount val="11"/>
                  <c:pt idx="0">
                    <c:v>1.3219384545867143</c:v>
                  </c:pt>
                  <c:pt idx="1">
                    <c:v>4.5002500112187036</c:v>
                  </c:pt>
                  <c:pt idx="2">
                    <c:v>6.0304993974290682</c:v>
                  </c:pt>
                  <c:pt idx="3">
                    <c:v>1.7697201248117835</c:v>
                  </c:pt>
                  <c:pt idx="4">
                    <c:v>2.0426750737725214</c:v>
                  </c:pt>
                  <c:pt idx="5">
                    <c:v>4.5594962856854409</c:v>
                  </c:pt>
                  <c:pt idx="6">
                    <c:v>2.3313159324933395</c:v>
                  </c:pt>
                  <c:pt idx="7">
                    <c:v>2.8629515773713337</c:v>
                  </c:pt>
                  <c:pt idx="8">
                    <c:v>2.8817175800383552</c:v>
                  </c:pt>
                  <c:pt idx="9">
                    <c:v>4.993789436128214</c:v>
                  </c:pt>
                  <c:pt idx="10">
                    <c:v>5.0306245005670576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'BM2'!$D$18:$N$18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'BM2'!$D$23:$N$23</c:f>
              <c:numCache>
                <c:formatCode>0.0</c:formatCode>
                <c:ptCount val="11"/>
                <c:pt idx="0">
                  <c:v>27.311144141838962</c:v>
                </c:pt>
                <c:pt idx="1">
                  <c:v>30.006641189315019</c:v>
                </c:pt>
                <c:pt idx="2">
                  <c:v>26.331306548893469</c:v>
                </c:pt>
                <c:pt idx="3">
                  <c:v>32.004640290172908</c:v>
                </c:pt>
                <c:pt idx="4">
                  <c:v>35.842558488396371</c:v>
                </c:pt>
                <c:pt idx="5">
                  <c:v>33.709653388031576</c:v>
                </c:pt>
                <c:pt idx="6">
                  <c:v>36.061163630859163</c:v>
                </c:pt>
                <c:pt idx="7">
                  <c:v>34.629776933939361</c:v>
                </c:pt>
                <c:pt idx="8">
                  <c:v>34.977978554549345</c:v>
                </c:pt>
                <c:pt idx="9">
                  <c:v>35.874106567116918</c:v>
                </c:pt>
                <c:pt idx="10">
                  <c:v>37.704446001902092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F9-4E18-95C5-08282194C1A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Mn recovery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image" Target="../media/image1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image" Target="../media/image1.png"/><Relationship Id="rId1" Type="http://schemas.openxmlformats.org/officeDocument/2006/relationships/chart" Target="../charts/chart13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15</xdr:row>
      <xdr:rowOff>0</xdr:rowOff>
    </xdr:from>
    <xdr:to>
      <xdr:col>12</xdr:col>
      <xdr:colOff>0</xdr:colOff>
      <xdr:row>31</xdr:row>
      <xdr:rowOff>104014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02DDD8F-9089-4AA9-BDC4-592AEE594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18</xdr:col>
      <xdr:colOff>0</xdr:colOff>
      <xdr:row>31</xdr:row>
      <xdr:rowOff>93808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1060ED1-FBAC-4497-89D2-4FFDE371E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32</xdr:row>
      <xdr:rowOff>0</xdr:rowOff>
    </xdr:from>
    <xdr:to>
      <xdr:col>18</xdr:col>
      <xdr:colOff>0</xdr:colOff>
      <xdr:row>48</xdr:row>
      <xdr:rowOff>175453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6399DB25-D58F-49F9-9F68-0DA6E0CE4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32</xdr:row>
      <xdr:rowOff>1440</xdr:rowOff>
    </xdr:from>
    <xdr:to>
      <xdr:col>12</xdr:col>
      <xdr:colOff>0</xdr:colOff>
      <xdr:row>49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4AE1332-E16D-40EF-AB56-2A2949DD4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50</xdr:row>
      <xdr:rowOff>0</xdr:rowOff>
    </xdr:from>
    <xdr:to>
      <xdr:col>12</xdr:col>
      <xdr:colOff>0</xdr:colOff>
      <xdr:row>67</xdr:row>
      <xdr:rowOff>88705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7339DE1F-E505-4DD5-BA2A-2099CC27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50</xdr:row>
      <xdr:rowOff>0</xdr:rowOff>
    </xdr:from>
    <xdr:to>
      <xdr:col>18</xdr:col>
      <xdr:colOff>0</xdr:colOff>
      <xdr:row>67</xdr:row>
      <xdr:rowOff>88705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D5B4CF5-F830-479B-A622-45BBCFAAE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428623</xdr:colOff>
      <xdr:row>5</xdr:row>
      <xdr:rowOff>133350</xdr:rowOff>
    </xdr:from>
    <xdr:to>
      <xdr:col>6</xdr:col>
      <xdr:colOff>219073</xdr:colOff>
      <xdr:row>7</xdr:row>
      <xdr:rowOff>95250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A7F2F188-7613-4054-A798-A4EAF74B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1057275"/>
          <a:ext cx="1314450" cy="3238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16</xdr:row>
      <xdr:rowOff>0</xdr:rowOff>
    </xdr:from>
    <xdr:to>
      <xdr:col>22</xdr:col>
      <xdr:colOff>0</xdr:colOff>
      <xdr:row>32</xdr:row>
      <xdr:rowOff>104014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DAC7804-C298-46C7-856F-7BC66B2F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16</xdr:row>
      <xdr:rowOff>0</xdr:rowOff>
    </xdr:from>
    <xdr:to>
      <xdr:col>30</xdr:col>
      <xdr:colOff>0</xdr:colOff>
      <xdr:row>32</xdr:row>
      <xdr:rowOff>93808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264E607-9952-4840-BF58-B2F0CBDB0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33</xdr:row>
      <xdr:rowOff>1441</xdr:rowOff>
    </xdr:from>
    <xdr:to>
      <xdr:col>22</xdr:col>
      <xdr:colOff>0</xdr:colOff>
      <xdr:row>50</xdr:row>
      <xdr:rowOff>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8EBFFA6-262B-4EAF-933E-E45303470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0</xdr:colOff>
      <xdr:row>33</xdr:row>
      <xdr:rowOff>1441</xdr:rowOff>
    </xdr:from>
    <xdr:to>
      <xdr:col>30</xdr:col>
      <xdr:colOff>0</xdr:colOff>
      <xdr:row>50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44BCFC0-915E-40AE-9704-95C937D4B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51</xdr:row>
      <xdr:rowOff>0</xdr:rowOff>
    </xdr:from>
    <xdr:to>
      <xdr:col>22</xdr:col>
      <xdr:colOff>0</xdr:colOff>
      <xdr:row>68</xdr:row>
      <xdr:rowOff>88705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CEE47B6C-5E92-4FA9-ADEE-67630F4EF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51</xdr:row>
      <xdr:rowOff>0</xdr:rowOff>
    </xdr:from>
    <xdr:to>
      <xdr:col>30</xdr:col>
      <xdr:colOff>0</xdr:colOff>
      <xdr:row>68</xdr:row>
      <xdr:rowOff>88705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CF5C22C-3EC6-4260-9216-9F453D87A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428623</xdr:colOff>
      <xdr:row>5</xdr:row>
      <xdr:rowOff>133350</xdr:rowOff>
    </xdr:from>
    <xdr:to>
      <xdr:col>6</xdr:col>
      <xdr:colOff>219073</xdr:colOff>
      <xdr:row>7</xdr:row>
      <xdr:rowOff>95250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76D4094F-F6F0-4D7E-83E0-A5FCF0E6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1228725"/>
          <a:ext cx="1314450" cy="3238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15</xdr:row>
      <xdr:rowOff>0</xdr:rowOff>
    </xdr:from>
    <xdr:to>
      <xdr:col>22</xdr:col>
      <xdr:colOff>0</xdr:colOff>
      <xdr:row>31</xdr:row>
      <xdr:rowOff>104014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2C6C11F-0940-49AC-95D8-4FAF96E5F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428623</xdr:colOff>
      <xdr:row>5</xdr:row>
      <xdr:rowOff>133350</xdr:rowOff>
    </xdr:from>
    <xdr:to>
      <xdr:col>6</xdr:col>
      <xdr:colOff>219073</xdr:colOff>
      <xdr:row>7</xdr:row>
      <xdr:rowOff>95250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25B1A48-E0AC-4E00-9767-04B1F96D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1257300"/>
          <a:ext cx="1314450" cy="3238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23</xdr:col>
      <xdr:colOff>0</xdr:colOff>
      <xdr:row>32</xdr:row>
      <xdr:rowOff>0</xdr:rowOff>
    </xdr:from>
    <xdr:to>
      <xdr:col>30</xdr:col>
      <xdr:colOff>0</xdr:colOff>
      <xdr:row>48</xdr:row>
      <xdr:rowOff>123064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C6E2A9A2-CAA8-4572-A105-D149BF73E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49</xdr:row>
      <xdr:rowOff>0</xdr:rowOff>
    </xdr:from>
    <xdr:to>
      <xdr:col>22</xdr:col>
      <xdr:colOff>0</xdr:colOff>
      <xdr:row>65</xdr:row>
      <xdr:rowOff>151639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75AE28A3-A630-465A-B0FD-575A53EBC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32</xdr:row>
      <xdr:rowOff>0</xdr:rowOff>
    </xdr:from>
    <xdr:to>
      <xdr:col>22</xdr:col>
      <xdr:colOff>0</xdr:colOff>
      <xdr:row>48</xdr:row>
      <xdr:rowOff>123064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FBD7C2AF-BEF4-479F-9F32-92F98D898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49</xdr:row>
      <xdr:rowOff>0</xdr:rowOff>
    </xdr:from>
    <xdr:to>
      <xdr:col>30</xdr:col>
      <xdr:colOff>0</xdr:colOff>
      <xdr:row>65</xdr:row>
      <xdr:rowOff>151639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A9564C5D-2B80-40AC-ABAB-82A868C77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0</xdr:colOff>
      <xdr:row>15</xdr:row>
      <xdr:rowOff>0</xdr:rowOff>
    </xdr:from>
    <xdr:to>
      <xdr:col>30</xdr:col>
      <xdr:colOff>0</xdr:colOff>
      <xdr:row>31</xdr:row>
      <xdr:rowOff>104014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D563902B-E139-451A-ABE3-AC9FCCBAC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ECCF-266D-4563-9C45-C63EFCB6885A}">
  <dimension ref="B2:R45"/>
  <sheetViews>
    <sheetView zoomScale="70" zoomScaleNormal="70" workbookViewId="0">
      <selection activeCell="V62" sqref="V62"/>
    </sheetView>
  </sheetViews>
  <sheetFormatPr baseColWidth="10" defaultColWidth="11.44140625" defaultRowHeight="13.8" x14ac:dyDescent="0.25"/>
  <cols>
    <col min="1" max="2" width="11.44140625" style="1"/>
    <col min="3" max="3" width="11.44140625" style="1" customWidth="1"/>
    <col min="4" max="16384" width="11.44140625" style="1"/>
  </cols>
  <sheetData>
    <row r="2" spans="2:18" ht="14.4" thickBot="1" x14ac:dyDescent="0.3"/>
    <row r="3" spans="2:18" ht="14.4" thickBot="1" x14ac:dyDescent="0.3">
      <c r="C3" s="29" t="s">
        <v>24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</row>
    <row r="5" spans="2:18" ht="27" customHeight="1" x14ac:dyDescent="0.25">
      <c r="C5" s="32" t="s">
        <v>23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7" spans="2:18" x14ac:dyDescent="0.25">
      <c r="B7" s="1" t="s">
        <v>25</v>
      </c>
    </row>
    <row r="9" spans="2:18" x14ac:dyDescent="0.25">
      <c r="B9" s="20" t="s">
        <v>26</v>
      </c>
      <c r="C9" s="19"/>
      <c r="D9" s="19"/>
    </row>
    <row r="10" spans="2:18" ht="15.6" x14ac:dyDescent="0.25">
      <c r="B10" s="21" t="s">
        <v>27</v>
      </c>
      <c r="C10" s="19" t="s">
        <v>28</v>
      </c>
      <c r="D10" s="22" t="s">
        <v>29</v>
      </c>
    </row>
    <row r="11" spans="2:18" ht="15.6" x14ac:dyDescent="0.25">
      <c r="B11" s="21" t="s">
        <v>30</v>
      </c>
      <c r="C11" s="19" t="s">
        <v>28</v>
      </c>
      <c r="D11" s="22" t="s">
        <v>31</v>
      </c>
    </row>
    <row r="12" spans="2:18" ht="15.6" x14ac:dyDescent="0.25">
      <c r="B12" s="21" t="s">
        <v>32</v>
      </c>
      <c r="C12" s="19" t="s">
        <v>28</v>
      </c>
      <c r="D12" s="22" t="s">
        <v>33</v>
      </c>
    </row>
    <row r="13" spans="2:18" ht="15.6" x14ac:dyDescent="0.25">
      <c r="B13" s="21" t="s">
        <v>34</v>
      </c>
      <c r="C13" s="19" t="s">
        <v>28</v>
      </c>
      <c r="D13" s="22" t="s">
        <v>35</v>
      </c>
    </row>
    <row r="14" spans="2:18" ht="14.4" x14ac:dyDescent="0.25">
      <c r="B14" s="21" t="s">
        <v>36</v>
      </c>
      <c r="C14" s="19" t="s">
        <v>28</v>
      </c>
      <c r="D14" s="22" t="s">
        <v>37</v>
      </c>
    </row>
    <row r="15" spans="2:18" ht="15" thickBot="1" x14ac:dyDescent="0.3">
      <c r="B15" s="21"/>
      <c r="C15" s="19"/>
      <c r="D15" s="22"/>
    </row>
    <row r="16" spans="2:18" ht="14.4" thickBot="1" x14ac:dyDescent="0.3">
      <c r="D16" s="33" t="s">
        <v>10</v>
      </c>
      <c r="E16" s="34"/>
      <c r="F16" s="35"/>
    </row>
    <row r="17" spans="2:6" ht="14.4" thickBot="1" x14ac:dyDescent="0.3">
      <c r="C17" s="11"/>
      <c r="D17" s="8">
        <v>10</v>
      </c>
      <c r="E17" s="9">
        <v>20</v>
      </c>
      <c r="F17" s="10">
        <v>30</v>
      </c>
    </row>
    <row r="18" spans="2:6" ht="14.4" thickBot="1" x14ac:dyDescent="0.3">
      <c r="C18" s="14" t="s">
        <v>6</v>
      </c>
      <c r="D18" s="26" t="s">
        <v>38</v>
      </c>
      <c r="E18" s="27"/>
      <c r="F18" s="28"/>
    </row>
    <row r="19" spans="2:6" x14ac:dyDescent="0.25">
      <c r="B19" s="23"/>
      <c r="C19" s="12" t="s">
        <v>0</v>
      </c>
      <c r="D19" s="6">
        <v>62.656703399444801</v>
      </c>
      <c r="E19" s="2">
        <v>54.915386885508099</v>
      </c>
      <c r="F19" s="3">
        <v>49.517889525880669</v>
      </c>
    </row>
    <row r="20" spans="2:6" x14ac:dyDescent="0.25">
      <c r="B20" s="23"/>
      <c r="C20" s="12" t="s">
        <v>1</v>
      </c>
      <c r="D20" s="6">
        <v>3.8549669978382535</v>
      </c>
      <c r="E20" s="2">
        <v>2.5914106537604926</v>
      </c>
      <c r="F20" s="3">
        <v>2.1167169858908585</v>
      </c>
    </row>
    <row r="21" spans="2:6" x14ac:dyDescent="0.25">
      <c r="B21" s="23"/>
      <c r="C21" s="12" t="s">
        <v>2</v>
      </c>
      <c r="D21" s="6">
        <v>60.966872585918736</v>
      </c>
      <c r="E21" s="2">
        <v>52.676141445385134</v>
      </c>
      <c r="F21" s="3">
        <v>48.043817481663631</v>
      </c>
    </row>
    <row r="22" spans="2:6" x14ac:dyDescent="0.25">
      <c r="B22" s="23"/>
      <c r="C22" s="12" t="s">
        <v>3</v>
      </c>
      <c r="D22" s="6">
        <v>62.004133783409145</v>
      </c>
      <c r="E22" s="2">
        <v>54.039754404962885</v>
      </c>
      <c r="F22" s="3">
        <v>49.669139270871518</v>
      </c>
    </row>
    <row r="23" spans="2:6" x14ac:dyDescent="0.25">
      <c r="B23" s="23"/>
      <c r="C23" s="12" t="s">
        <v>4</v>
      </c>
      <c r="D23" s="6">
        <v>60.877615232821164</v>
      </c>
      <c r="E23" s="2">
        <v>53.643739195601178</v>
      </c>
      <c r="F23" s="3">
        <v>48.510592327347645</v>
      </c>
    </row>
    <row r="24" spans="2:6" ht="14.4" thickBot="1" x14ac:dyDescent="0.3">
      <c r="B24" s="23"/>
      <c r="C24" s="13" t="s">
        <v>5</v>
      </c>
      <c r="D24" s="7">
        <v>35.950115523737971</v>
      </c>
      <c r="E24" s="4">
        <v>35.258426115101393</v>
      </c>
      <c r="F24" s="5">
        <v>44.654772716882825</v>
      </c>
    </row>
    <row r="25" spans="2:6" x14ac:dyDescent="0.25">
      <c r="B25" s="17"/>
      <c r="C25" s="15"/>
      <c r="D25" s="16"/>
      <c r="E25" s="16"/>
      <c r="F25" s="16"/>
    </row>
    <row r="26" spans="2:6" ht="14.4" thickBot="1" x14ac:dyDescent="0.3"/>
    <row r="27" spans="2:6" ht="14.4" thickBot="1" x14ac:dyDescent="0.3">
      <c r="C27" s="26" t="s">
        <v>7</v>
      </c>
      <c r="D27" s="27"/>
      <c r="E27" s="27"/>
      <c r="F27" s="28"/>
    </row>
    <row r="28" spans="2:6" ht="14.4" thickBot="1" x14ac:dyDescent="0.3"/>
    <row r="29" spans="2:6" ht="14.4" thickBot="1" x14ac:dyDescent="0.3">
      <c r="C29" s="11"/>
      <c r="D29" s="8">
        <v>10</v>
      </c>
      <c r="E29" s="9">
        <v>20</v>
      </c>
      <c r="F29" s="10">
        <v>30</v>
      </c>
    </row>
    <row r="30" spans="2:6" ht="14.4" thickBot="1" x14ac:dyDescent="0.3">
      <c r="C30" s="14" t="s">
        <v>6</v>
      </c>
      <c r="D30" s="26" t="s">
        <v>8</v>
      </c>
      <c r="E30" s="27"/>
      <c r="F30" s="28"/>
    </row>
    <row r="31" spans="2:6" x14ac:dyDescent="0.25">
      <c r="C31" s="12" t="s">
        <v>0</v>
      </c>
      <c r="D31" s="6">
        <v>5.467582189028164</v>
      </c>
      <c r="E31" s="2">
        <v>5.2323004363546559</v>
      </c>
      <c r="F31" s="3">
        <v>4.1134965816406961</v>
      </c>
    </row>
    <row r="32" spans="2:6" x14ac:dyDescent="0.25">
      <c r="C32" s="12" t="s">
        <v>1</v>
      </c>
      <c r="D32" s="6">
        <v>0.77926430426921911</v>
      </c>
      <c r="E32" s="2">
        <v>0.55899339358485678</v>
      </c>
      <c r="F32" s="3">
        <v>0.4556916140313334</v>
      </c>
    </row>
    <row r="33" spans="3:6" x14ac:dyDescent="0.25">
      <c r="C33" s="12" t="s">
        <v>2</v>
      </c>
      <c r="D33" s="6">
        <v>6.0946299503253627</v>
      </c>
      <c r="E33" s="2">
        <v>4.5738401513904918</v>
      </c>
      <c r="F33" s="3">
        <v>4.4065195960103907</v>
      </c>
    </row>
    <row r="34" spans="3:6" x14ac:dyDescent="0.25">
      <c r="C34" s="12" t="s">
        <v>3</v>
      </c>
      <c r="D34" s="6">
        <v>4.874253619311169</v>
      </c>
      <c r="E34" s="2">
        <v>4.6749297547280335</v>
      </c>
      <c r="F34" s="3">
        <v>3.8668522922909361</v>
      </c>
    </row>
    <row r="35" spans="3:6" x14ac:dyDescent="0.25">
      <c r="C35" s="12" t="s">
        <v>4</v>
      </c>
      <c r="D35" s="6">
        <v>4.8819145821644767</v>
      </c>
      <c r="E35" s="2">
        <v>5.4193229054797953</v>
      </c>
      <c r="F35" s="3">
        <v>4.159622971153361</v>
      </c>
    </row>
    <row r="36" spans="3:6" ht="14.4" thickBot="1" x14ac:dyDescent="0.3">
      <c r="C36" s="13" t="s">
        <v>5</v>
      </c>
      <c r="D36" s="7">
        <v>12.457653658269219</v>
      </c>
      <c r="E36" s="4">
        <v>13.631496850595397</v>
      </c>
      <c r="F36" s="5">
        <v>16.017154755909036</v>
      </c>
    </row>
    <row r="37" spans="3:6" ht="14.4" thickBot="1" x14ac:dyDescent="0.3"/>
    <row r="38" spans="3:6" ht="14.4" thickBot="1" x14ac:dyDescent="0.3">
      <c r="C38" s="11"/>
      <c r="D38" s="8">
        <v>10</v>
      </c>
      <c r="E38" s="9">
        <v>20</v>
      </c>
      <c r="F38" s="10">
        <v>30</v>
      </c>
    </row>
    <row r="39" spans="3:6" ht="14.4" thickBot="1" x14ac:dyDescent="0.3">
      <c r="C39" s="14" t="s">
        <v>6</v>
      </c>
      <c r="D39" s="26" t="s">
        <v>9</v>
      </c>
      <c r="E39" s="27"/>
      <c r="F39" s="28"/>
    </row>
    <row r="40" spans="3:6" x14ac:dyDescent="0.25">
      <c r="C40" s="12" t="s">
        <v>0</v>
      </c>
      <c r="D40" s="6">
        <v>6.4930545892605451</v>
      </c>
      <c r="E40" s="2">
        <v>4.8944477098102936</v>
      </c>
      <c r="F40" s="3">
        <v>3.6850277990099585</v>
      </c>
    </row>
    <row r="41" spans="3:6" x14ac:dyDescent="0.25">
      <c r="C41" s="12" t="s">
        <v>1</v>
      </c>
      <c r="D41" s="6">
        <v>0.73316774353919412</v>
      </c>
      <c r="E41" s="2">
        <v>0.49701469119843233</v>
      </c>
      <c r="F41" s="3">
        <v>0.46228829681315808</v>
      </c>
    </row>
    <row r="42" spans="3:6" x14ac:dyDescent="0.25">
      <c r="C42" s="12" t="s">
        <v>2</v>
      </c>
      <c r="D42" s="6">
        <v>7.5486928971596257</v>
      </c>
      <c r="E42" s="2">
        <v>5.2698936695457945</v>
      </c>
      <c r="F42" s="3">
        <v>4.6990469866777218</v>
      </c>
    </row>
    <row r="43" spans="3:6" x14ac:dyDescent="0.25">
      <c r="C43" s="12" t="s">
        <v>3</v>
      </c>
      <c r="D43" s="6">
        <v>5.9185606919799483</v>
      </c>
      <c r="E43" s="2">
        <v>4.3961340907625441</v>
      </c>
      <c r="F43" s="3">
        <v>3.5870240932383268</v>
      </c>
    </row>
    <row r="44" spans="3:6" x14ac:dyDescent="0.25">
      <c r="C44" s="12" t="s">
        <v>4</v>
      </c>
      <c r="D44" s="6">
        <v>6.7435940880470966</v>
      </c>
      <c r="E44" s="2">
        <v>5.3420834082656654</v>
      </c>
      <c r="F44" s="3">
        <v>4.2786840641502408</v>
      </c>
    </row>
    <row r="45" spans="3:6" ht="14.4" thickBot="1" x14ac:dyDescent="0.3">
      <c r="C45" s="13" t="s">
        <v>5</v>
      </c>
      <c r="D45" s="7">
        <v>17.526171900005799</v>
      </c>
      <c r="E45" s="4">
        <v>21.172579547235905</v>
      </c>
      <c r="F45" s="5">
        <v>24.139058844698674</v>
      </c>
    </row>
  </sheetData>
  <mergeCells count="7">
    <mergeCell ref="D39:F39"/>
    <mergeCell ref="C3:R3"/>
    <mergeCell ref="C5:R5"/>
    <mergeCell ref="D18:F18"/>
    <mergeCell ref="C27:F27"/>
    <mergeCell ref="D30:F30"/>
    <mergeCell ref="D16:F16"/>
  </mergeCells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50D6-E1BE-4BCA-9019-7A7B90931242}">
  <dimension ref="B2:AD46"/>
  <sheetViews>
    <sheetView tabSelected="1" topLeftCell="C1" zoomScale="70" zoomScaleNormal="70" workbookViewId="0">
      <selection activeCell="C3" sqref="C3:AD3"/>
    </sheetView>
  </sheetViews>
  <sheetFormatPr baseColWidth="10" defaultColWidth="11.44140625" defaultRowHeight="13.8" x14ac:dyDescent="0.25"/>
  <cols>
    <col min="1" max="14" width="11.44140625" style="1"/>
    <col min="15" max="23" width="11.44140625" style="1" customWidth="1"/>
    <col min="24" max="16384" width="11.44140625" style="1"/>
  </cols>
  <sheetData>
    <row r="2" spans="2:30" ht="14.4" thickBot="1" x14ac:dyDescent="0.3"/>
    <row r="3" spans="2:30" ht="14.4" thickBot="1" x14ac:dyDescent="0.3">
      <c r="C3" s="29" t="s">
        <v>52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</row>
    <row r="5" spans="2:30" ht="29.25" customHeight="1" x14ac:dyDescent="0.25">
      <c r="C5" s="32" t="s">
        <v>23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7" spans="2:30" x14ac:dyDescent="0.25">
      <c r="B7" s="1" t="s">
        <v>25</v>
      </c>
    </row>
    <row r="9" spans="2:30" x14ac:dyDescent="0.25">
      <c r="B9" s="20" t="s">
        <v>26</v>
      </c>
      <c r="C9" s="19"/>
      <c r="D9" s="19"/>
    </row>
    <row r="10" spans="2:30" ht="15.6" x14ac:dyDescent="0.25">
      <c r="B10" s="21" t="s">
        <v>27</v>
      </c>
      <c r="C10" s="19" t="s">
        <v>28</v>
      </c>
      <c r="D10" s="22" t="s">
        <v>29</v>
      </c>
    </row>
    <row r="11" spans="2:30" ht="15.6" x14ac:dyDescent="0.25">
      <c r="B11" s="21" t="s">
        <v>30</v>
      </c>
      <c r="C11" s="19" t="s">
        <v>28</v>
      </c>
      <c r="D11" s="22" t="s">
        <v>31</v>
      </c>
    </row>
    <row r="12" spans="2:30" ht="15.6" x14ac:dyDescent="0.25">
      <c r="B12" s="21" t="s">
        <v>32</v>
      </c>
      <c r="C12" s="19" t="s">
        <v>28</v>
      </c>
      <c r="D12" s="22" t="s">
        <v>33</v>
      </c>
    </row>
    <row r="13" spans="2:30" ht="15.6" x14ac:dyDescent="0.25">
      <c r="B13" s="21" t="s">
        <v>34</v>
      </c>
      <c r="C13" s="19" t="s">
        <v>28</v>
      </c>
      <c r="D13" s="22" t="s">
        <v>35</v>
      </c>
    </row>
    <row r="14" spans="2:30" ht="14.4" x14ac:dyDescent="0.25">
      <c r="B14" s="21" t="s">
        <v>36</v>
      </c>
      <c r="C14" s="19" t="s">
        <v>28</v>
      </c>
      <c r="D14" s="22" t="s">
        <v>37</v>
      </c>
    </row>
    <row r="15" spans="2:30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2:30" ht="14.4" thickBot="1" x14ac:dyDescent="0.3"/>
    <row r="17" spans="2:14" ht="14.4" thickBot="1" x14ac:dyDescent="0.3">
      <c r="D17" s="33" t="s">
        <v>11</v>
      </c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2:14" ht="14.4" thickBot="1" x14ac:dyDescent="0.3">
      <c r="C18" s="11"/>
      <c r="D18" s="8" t="s">
        <v>12</v>
      </c>
      <c r="E18" s="9" t="s">
        <v>13</v>
      </c>
      <c r="F18" s="9" t="s">
        <v>14</v>
      </c>
      <c r="G18" s="9" t="s">
        <v>15</v>
      </c>
      <c r="H18" s="9" t="s">
        <v>16</v>
      </c>
      <c r="I18" s="9" t="s">
        <v>17</v>
      </c>
      <c r="J18" s="9" t="s">
        <v>18</v>
      </c>
      <c r="K18" s="9" t="s">
        <v>19</v>
      </c>
      <c r="L18" s="9" t="s">
        <v>20</v>
      </c>
      <c r="M18" s="9" t="s">
        <v>21</v>
      </c>
      <c r="N18" s="10" t="s">
        <v>22</v>
      </c>
    </row>
    <row r="19" spans="2:14" ht="14.4" thickBot="1" x14ac:dyDescent="0.3">
      <c r="C19" s="14" t="s">
        <v>6</v>
      </c>
      <c r="D19" s="26" t="s">
        <v>38</v>
      </c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2:14" x14ac:dyDescent="0.25">
      <c r="B20" s="23"/>
      <c r="C20" s="12" t="s">
        <v>0</v>
      </c>
      <c r="D20" s="6">
        <v>26.645471150862559</v>
      </c>
      <c r="E20" s="2">
        <v>29.827889528183224</v>
      </c>
      <c r="F20" s="2">
        <v>26.000117148344302</v>
      </c>
      <c r="G20" s="2">
        <v>32.182146732504712</v>
      </c>
      <c r="H20" s="2">
        <v>35.66781813651383</v>
      </c>
      <c r="I20" s="2">
        <v>33.483405338728268</v>
      </c>
      <c r="J20" s="2">
        <v>36.046102683331924</v>
      </c>
      <c r="K20" s="2">
        <v>34.447496397736167</v>
      </c>
      <c r="L20" s="2">
        <v>34.153036381682035</v>
      </c>
      <c r="M20" s="2">
        <v>35.191085792286472</v>
      </c>
      <c r="N20" s="3">
        <v>37.152354342863369</v>
      </c>
    </row>
    <row r="21" spans="2:14" x14ac:dyDescent="0.25">
      <c r="B21" s="23"/>
      <c r="C21" s="12" t="s">
        <v>1</v>
      </c>
      <c r="D21" s="6">
        <v>1.9263207514393066</v>
      </c>
      <c r="E21" s="2">
        <v>5.3482941750860391</v>
      </c>
      <c r="F21" s="2">
        <v>34.894264381068723</v>
      </c>
      <c r="G21" s="2">
        <v>1.425176990112375</v>
      </c>
      <c r="H21" s="2">
        <v>1.9218607795118332</v>
      </c>
      <c r="I21" s="2">
        <v>4.303852339230164</v>
      </c>
      <c r="J21" s="2">
        <v>30.529417964945967</v>
      </c>
      <c r="K21" s="2">
        <v>40.895955979578936</v>
      </c>
      <c r="L21" s="2">
        <v>4.6570617548845883</v>
      </c>
      <c r="M21" s="2">
        <v>10.472044207949965</v>
      </c>
      <c r="N21" s="3">
        <v>24.092120235014804</v>
      </c>
    </row>
    <row r="22" spans="2:14" x14ac:dyDescent="0.25">
      <c r="B22" s="23"/>
      <c r="C22" s="12" t="s">
        <v>2</v>
      </c>
      <c r="D22" s="6">
        <v>25.267401532349499</v>
      </c>
      <c r="E22" s="2">
        <v>28.213766892172526</v>
      </c>
      <c r="F22" s="2">
        <v>26.030369004205529</v>
      </c>
      <c r="G22" s="2">
        <v>31.838669755867016</v>
      </c>
      <c r="H22" s="2">
        <v>34.955358851822993</v>
      </c>
      <c r="I22" s="2">
        <v>33.156924190085086</v>
      </c>
      <c r="J22" s="2">
        <v>34.998789174460519</v>
      </c>
      <c r="K22" s="2">
        <v>33.392731253970673</v>
      </c>
      <c r="L22" s="2">
        <v>32.834033078055171</v>
      </c>
      <c r="M22" s="2">
        <v>33.734533811987106</v>
      </c>
      <c r="N22" s="3">
        <v>35.383413543448107</v>
      </c>
    </row>
    <row r="23" spans="2:14" x14ac:dyDescent="0.25">
      <c r="B23" s="23"/>
      <c r="C23" s="12" t="s">
        <v>3</v>
      </c>
      <c r="D23" s="6">
        <v>27.311144141838962</v>
      </c>
      <c r="E23" s="2">
        <v>30.006641189315019</v>
      </c>
      <c r="F23" s="2">
        <v>26.331306548893469</v>
      </c>
      <c r="G23" s="2">
        <v>32.004640290172908</v>
      </c>
      <c r="H23" s="2">
        <v>35.842558488396371</v>
      </c>
      <c r="I23" s="2">
        <v>33.709653388031576</v>
      </c>
      <c r="J23" s="2">
        <v>36.061163630859163</v>
      </c>
      <c r="K23" s="2">
        <v>34.629776933939361</v>
      </c>
      <c r="L23" s="2">
        <v>34.977978554549345</v>
      </c>
      <c r="M23" s="2">
        <v>35.874106567116918</v>
      </c>
      <c r="N23" s="3">
        <v>37.704446001902092</v>
      </c>
    </row>
    <row r="24" spans="2:14" x14ac:dyDescent="0.25">
      <c r="B24" s="23"/>
      <c r="C24" s="12" t="s">
        <v>4</v>
      </c>
      <c r="D24" s="6">
        <v>26.810031094907288</v>
      </c>
      <c r="E24" s="2">
        <v>29.60157871721923</v>
      </c>
      <c r="F24" s="2">
        <v>25.928989509629588</v>
      </c>
      <c r="G24" s="2">
        <v>31.421688500356808</v>
      </c>
      <c r="H24" s="2">
        <v>35.286702289679091</v>
      </c>
      <c r="I24" s="2">
        <v>33.093669444675221</v>
      </c>
      <c r="J24" s="2">
        <v>35.623097723955944</v>
      </c>
      <c r="K24" s="2">
        <v>34.165558820427712</v>
      </c>
      <c r="L24" s="2">
        <v>34.349092639076716</v>
      </c>
      <c r="M24" s="2">
        <v>35.513820495160992</v>
      </c>
      <c r="N24" s="3">
        <v>37.393395518130745</v>
      </c>
    </row>
    <row r="25" spans="2:14" ht="14.4" thickBot="1" x14ac:dyDescent="0.3">
      <c r="B25" s="23"/>
      <c r="C25" s="13" t="s">
        <v>5</v>
      </c>
      <c r="D25" s="7">
        <v>19.22176788013952</v>
      </c>
      <c r="E25" s="4">
        <v>20.932150759678148</v>
      </c>
      <c r="F25" s="4">
        <v>17.030701757189338</v>
      </c>
      <c r="G25" s="4">
        <v>14.322872810268336</v>
      </c>
      <c r="H25" s="4">
        <v>23.01240404068658</v>
      </c>
      <c r="I25" s="4">
        <v>18.789700815998565</v>
      </c>
      <c r="J25" s="4">
        <v>23.509791128231129</v>
      </c>
      <c r="K25" s="4">
        <v>22.846303112726901</v>
      </c>
      <c r="L25" s="4">
        <v>27.393693884777459</v>
      </c>
      <c r="M25" s="4">
        <v>23.262281822676055</v>
      </c>
      <c r="N25" s="5">
        <v>27.89697083228268</v>
      </c>
    </row>
    <row r="26" spans="2:14" x14ac:dyDescent="0.25">
      <c r="B26" s="17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2:14" ht="14.4" thickBot="1" x14ac:dyDescent="0.3">
      <c r="E27" s="18"/>
    </row>
    <row r="28" spans="2:14" ht="14.4" thickBot="1" x14ac:dyDescent="0.3">
      <c r="C28" s="26" t="s">
        <v>7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2:14" ht="14.4" thickBot="1" x14ac:dyDescent="0.3"/>
    <row r="30" spans="2:14" ht="14.4" thickBot="1" x14ac:dyDescent="0.3">
      <c r="C30" s="11"/>
      <c r="D30" s="8" t="s">
        <v>12</v>
      </c>
      <c r="E30" s="9" t="s">
        <v>13</v>
      </c>
      <c r="F30" s="9" t="s">
        <v>14</v>
      </c>
      <c r="G30" s="9" t="s">
        <v>15</v>
      </c>
      <c r="H30" s="9" t="s">
        <v>16</v>
      </c>
      <c r="I30" s="9" t="s">
        <v>17</v>
      </c>
      <c r="J30" s="9" t="s">
        <v>18</v>
      </c>
      <c r="K30" s="9" t="s">
        <v>19</v>
      </c>
      <c r="L30" s="9" t="s">
        <v>20</v>
      </c>
      <c r="M30" s="9" t="s">
        <v>21</v>
      </c>
      <c r="N30" s="10" t="s">
        <v>22</v>
      </c>
    </row>
    <row r="31" spans="2:14" ht="14.4" thickBot="1" x14ac:dyDescent="0.3">
      <c r="C31" s="14" t="s">
        <v>6</v>
      </c>
      <c r="D31" s="26" t="s">
        <v>8</v>
      </c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4" x14ac:dyDescent="0.25">
      <c r="C32" s="12" t="s">
        <v>0</v>
      </c>
      <c r="D32" s="6">
        <v>1.3370532541607254</v>
      </c>
      <c r="E32" s="2">
        <v>4.7922104707907849</v>
      </c>
      <c r="F32" s="2">
        <v>5.9600876886950722</v>
      </c>
      <c r="G32" s="2">
        <v>1.7290760580499942</v>
      </c>
      <c r="H32" s="2">
        <v>1.8880202386975213</v>
      </c>
      <c r="I32" s="2">
        <v>4.6654922156175402</v>
      </c>
      <c r="J32" s="2">
        <v>2.5761095953701627</v>
      </c>
      <c r="K32" s="2">
        <v>2.9556476709326205</v>
      </c>
      <c r="L32" s="2">
        <v>2.8657655617092743</v>
      </c>
      <c r="M32" s="2">
        <v>5.0008408291445292</v>
      </c>
      <c r="N32" s="3">
        <v>5.0077393722654762</v>
      </c>
    </row>
    <row r="33" spans="3:14" x14ac:dyDescent="0.25">
      <c r="C33" s="12" t="s">
        <v>1</v>
      </c>
      <c r="D33" s="6">
        <v>0.25286424428710896</v>
      </c>
      <c r="E33" s="2">
        <v>1.5835651096240153</v>
      </c>
      <c r="F33" s="2">
        <v>4.481619940110587</v>
      </c>
      <c r="G33" s="2">
        <v>0.25350546654992745</v>
      </c>
      <c r="H33" s="2">
        <v>0.12127642344827483</v>
      </c>
      <c r="I33" s="2">
        <v>0.58776121945497906</v>
      </c>
      <c r="J33" s="2">
        <v>9.9145802937407304</v>
      </c>
      <c r="K33" s="2">
        <v>2.6590320077562382</v>
      </c>
      <c r="L33" s="2">
        <v>0.71606173012247076</v>
      </c>
      <c r="M33" s="2">
        <v>1.8872390137356447</v>
      </c>
      <c r="N33" s="3">
        <v>6.1433522692161056</v>
      </c>
    </row>
    <row r="34" spans="3:14" x14ac:dyDescent="0.25">
      <c r="C34" s="12" t="s">
        <v>2</v>
      </c>
      <c r="D34" s="6">
        <v>1.3441689921100313</v>
      </c>
      <c r="E34" s="2">
        <v>4.5881585818912036</v>
      </c>
      <c r="F34" s="2">
        <v>6.1178890802146491</v>
      </c>
      <c r="G34" s="2">
        <v>2.3111265539880037</v>
      </c>
      <c r="H34" s="2">
        <v>2.4050010733176279</v>
      </c>
      <c r="I34" s="2">
        <v>4.7756811732410469</v>
      </c>
      <c r="J34" s="2">
        <v>2.7038932774245765</v>
      </c>
      <c r="K34" s="2">
        <v>3.0241983776089576</v>
      </c>
      <c r="L34" s="2">
        <v>3.1113172551384309</v>
      </c>
      <c r="M34" s="2">
        <v>5.0595955160909973</v>
      </c>
      <c r="N34" s="3">
        <v>4.788828125434808</v>
      </c>
    </row>
    <row r="35" spans="3:14" x14ac:dyDescent="0.25">
      <c r="C35" s="12" t="s">
        <v>3</v>
      </c>
      <c r="D35" s="6">
        <v>1.3219384545867143</v>
      </c>
      <c r="E35" s="2">
        <v>4.5002500112187036</v>
      </c>
      <c r="F35" s="2">
        <v>6.0304993974290682</v>
      </c>
      <c r="G35" s="2">
        <v>1.7697201248117835</v>
      </c>
      <c r="H35" s="2">
        <v>2.0426750737725214</v>
      </c>
      <c r="I35" s="2">
        <v>4.5594962856854409</v>
      </c>
      <c r="J35" s="2">
        <v>2.3313159324933395</v>
      </c>
      <c r="K35" s="2">
        <v>2.8629515773713337</v>
      </c>
      <c r="L35" s="2">
        <v>2.8817175800383552</v>
      </c>
      <c r="M35" s="2">
        <v>4.993789436128214</v>
      </c>
      <c r="N35" s="3">
        <v>5.0306245005670576</v>
      </c>
    </row>
    <row r="36" spans="3:14" x14ac:dyDescent="0.25">
      <c r="C36" s="12" t="s">
        <v>4</v>
      </c>
      <c r="D36" s="6">
        <v>1.4572317410306326</v>
      </c>
      <c r="E36" s="2">
        <v>4.7737394962548905</v>
      </c>
      <c r="F36" s="2">
        <v>6.0602859689194801</v>
      </c>
      <c r="G36" s="2">
        <v>1.8787709566959023</v>
      </c>
      <c r="H36" s="2">
        <v>2.1181438655718026</v>
      </c>
      <c r="I36" s="2">
        <v>4.6853256462676782</v>
      </c>
      <c r="J36" s="2">
        <v>2.7002657629327018</v>
      </c>
      <c r="K36" s="2">
        <v>3.0887198869613357</v>
      </c>
      <c r="L36" s="2">
        <v>2.9638681580038728</v>
      </c>
      <c r="M36" s="2">
        <v>5.3179532793280408</v>
      </c>
      <c r="N36" s="3">
        <v>5.0277729861044591</v>
      </c>
    </row>
    <row r="37" spans="3:14" ht="14.4" thickBot="1" x14ac:dyDescent="0.3">
      <c r="C37" s="13" t="s">
        <v>5</v>
      </c>
      <c r="D37" s="7">
        <v>7.3379632434468967</v>
      </c>
      <c r="E37" s="4">
        <v>7.5686548010341888</v>
      </c>
      <c r="F37" s="4">
        <v>7.3383426587528593</v>
      </c>
      <c r="G37" s="4">
        <v>5.8539457918661562</v>
      </c>
      <c r="H37" s="4">
        <v>8.5405043033640471</v>
      </c>
      <c r="I37" s="4">
        <v>6.5001670583578228</v>
      </c>
      <c r="J37" s="4">
        <v>8.6515584980371631</v>
      </c>
      <c r="K37" s="4">
        <v>8.4302319878657102</v>
      </c>
      <c r="L37" s="4">
        <v>10.253903780252923</v>
      </c>
      <c r="M37" s="4">
        <v>9.3241195826843057</v>
      </c>
      <c r="N37" s="5">
        <v>11.342459567491684</v>
      </c>
    </row>
    <row r="38" spans="3:14" ht="14.4" thickBot="1" x14ac:dyDescent="0.3"/>
    <row r="39" spans="3:14" ht="14.4" thickBot="1" x14ac:dyDescent="0.3">
      <c r="C39" s="11"/>
      <c r="D39" s="8" t="s">
        <v>12</v>
      </c>
      <c r="E39" s="9" t="s">
        <v>13</v>
      </c>
      <c r="F39" s="9" t="s">
        <v>14</v>
      </c>
      <c r="G39" s="9" t="s">
        <v>15</v>
      </c>
      <c r="H39" s="9" t="s">
        <v>16</v>
      </c>
      <c r="I39" s="9" t="s">
        <v>17</v>
      </c>
      <c r="J39" s="9" t="s">
        <v>18</v>
      </c>
      <c r="K39" s="9" t="s">
        <v>19</v>
      </c>
      <c r="L39" s="9" t="s">
        <v>20</v>
      </c>
      <c r="M39" s="9" t="s">
        <v>21</v>
      </c>
      <c r="N39" s="10" t="s">
        <v>22</v>
      </c>
    </row>
    <row r="40" spans="3:14" ht="14.4" thickBot="1" x14ac:dyDescent="0.3">
      <c r="C40" s="14" t="s">
        <v>6</v>
      </c>
      <c r="D40" s="26" t="s">
        <v>9</v>
      </c>
      <c r="E40" s="27"/>
      <c r="F40" s="27"/>
      <c r="G40" s="27"/>
      <c r="H40" s="27"/>
      <c r="I40" s="27"/>
      <c r="J40" s="27"/>
      <c r="K40" s="27"/>
      <c r="L40" s="27"/>
      <c r="M40" s="27"/>
      <c r="N40" s="28"/>
    </row>
    <row r="41" spans="3:14" x14ac:dyDescent="0.25">
      <c r="C41" s="12" t="s">
        <v>0</v>
      </c>
      <c r="D41" s="6">
        <v>1.7662620053313596</v>
      </c>
      <c r="E41" s="2">
        <v>4.9006530673308113</v>
      </c>
      <c r="F41" s="2">
        <v>7.2790468800320127</v>
      </c>
      <c r="G41" s="2">
        <v>2.112818455531432</v>
      </c>
      <c r="H41" s="2">
        <v>2.4294691199431497</v>
      </c>
      <c r="I41" s="2">
        <v>4.539549757943476</v>
      </c>
      <c r="J41" s="2">
        <v>4.4475046871787782</v>
      </c>
      <c r="K41" s="2">
        <v>5.5125329382564274</v>
      </c>
      <c r="L41" s="2">
        <v>2.8643796673306241</v>
      </c>
      <c r="M41" s="2">
        <v>3.6240817909537029</v>
      </c>
      <c r="N41" s="3">
        <v>6.3023338152029638</v>
      </c>
    </row>
    <row r="42" spans="3:14" x14ac:dyDescent="0.25">
      <c r="C42" s="12" t="s">
        <v>1</v>
      </c>
      <c r="D42" s="6">
        <v>0.27914655391625787</v>
      </c>
      <c r="E42" s="2">
        <v>2.260445267614533</v>
      </c>
      <c r="F42" s="2">
        <v>6.9504608803462276</v>
      </c>
      <c r="G42" s="2">
        <v>0.27271660200078029</v>
      </c>
      <c r="H42" s="2">
        <v>0.18094898545738292</v>
      </c>
      <c r="I42" s="2">
        <v>0.85857430912243693</v>
      </c>
      <c r="J42" s="2">
        <v>15.488246522961436</v>
      </c>
      <c r="K42" s="2">
        <v>4.1539106948902074</v>
      </c>
      <c r="L42" s="2">
        <v>1.0281428604594156</v>
      </c>
      <c r="M42" s="2">
        <v>2.8900244107093194</v>
      </c>
      <c r="N42" s="3">
        <v>6.4613156429936573</v>
      </c>
    </row>
    <row r="43" spans="3:14" x14ac:dyDescent="0.25">
      <c r="C43" s="12" t="s">
        <v>2</v>
      </c>
      <c r="D43" s="6">
        <v>2.0919289534269225</v>
      </c>
      <c r="E43" s="2">
        <v>5.1380598798987513</v>
      </c>
      <c r="F43" s="2">
        <v>8.1442725633153934</v>
      </c>
      <c r="G43" s="2">
        <v>2.7697518337712594</v>
      </c>
      <c r="H43" s="2">
        <v>3.3178740335379189</v>
      </c>
      <c r="I43" s="2">
        <v>5.256418713092387</v>
      </c>
      <c r="J43" s="2">
        <v>5.1454067478245804</v>
      </c>
      <c r="K43" s="2">
        <v>5.7940629638102195</v>
      </c>
      <c r="L43" s="2">
        <v>3.4214860001480361</v>
      </c>
      <c r="M43" s="2">
        <v>4.1795481681532536</v>
      </c>
      <c r="N43" s="3">
        <v>6.5366955547242256</v>
      </c>
    </row>
    <row r="44" spans="3:14" x14ac:dyDescent="0.25">
      <c r="C44" s="12" t="s">
        <v>3</v>
      </c>
      <c r="D44" s="6">
        <v>1.7075119197259596</v>
      </c>
      <c r="E44" s="2">
        <v>4.5942972203534822</v>
      </c>
      <c r="F44" s="2">
        <v>7.4021543854396903</v>
      </c>
      <c r="G44" s="2">
        <v>2.1585702454281801</v>
      </c>
      <c r="H44" s="2">
        <v>2.5946233734201485</v>
      </c>
      <c r="I44" s="2">
        <v>4.5244839993181571</v>
      </c>
      <c r="J44" s="2">
        <v>4.3121209292052214</v>
      </c>
      <c r="K44" s="2">
        <v>5.4116178880430965</v>
      </c>
      <c r="L44" s="2">
        <v>2.9556560735251622</v>
      </c>
      <c r="M44" s="2">
        <v>3.5584204972781635</v>
      </c>
      <c r="N44" s="3">
        <v>6.4308237966675108</v>
      </c>
    </row>
    <row r="45" spans="3:14" x14ac:dyDescent="0.25">
      <c r="C45" s="12" t="s">
        <v>4</v>
      </c>
      <c r="D45" s="6">
        <v>2.1340069499883221</v>
      </c>
      <c r="E45" s="2">
        <v>5.192806480839824</v>
      </c>
      <c r="F45" s="2">
        <v>7.6806167385483235</v>
      </c>
      <c r="G45" s="2">
        <v>2.5905337255926497</v>
      </c>
      <c r="H45" s="2">
        <v>2.9726332901411539</v>
      </c>
      <c r="I45" s="2">
        <v>4.9780501467637919</v>
      </c>
      <c r="J45" s="2">
        <v>4.9012617672371519</v>
      </c>
      <c r="K45" s="2">
        <v>5.9288417462144594</v>
      </c>
      <c r="L45" s="2">
        <v>3.2705403806762448</v>
      </c>
      <c r="M45" s="2">
        <v>4.3996464602445684</v>
      </c>
      <c r="N45" s="3">
        <v>6.8876787163540314</v>
      </c>
    </row>
    <row r="46" spans="3:14" ht="14.4" thickBot="1" x14ac:dyDescent="0.3">
      <c r="C46" s="13" t="s">
        <v>5</v>
      </c>
      <c r="D46" s="7">
        <v>10.831028345630227</v>
      </c>
      <c r="E46" s="4">
        <v>10.919480756804472</v>
      </c>
      <c r="F46" s="4">
        <v>13.148256297424865</v>
      </c>
      <c r="G46" s="4">
        <v>7.5778694749903828</v>
      </c>
      <c r="H46" s="4">
        <v>11.785883270093276</v>
      </c>
      <c r="I46" s="4">
        <v>8.6037581815729922</v>
      </c>
      <c r="J46" s="4">
        <v>12.015090557333757</v>
      </c>
      <c r="K46" s="4">
        <v>11.641849210601521</v>
      </c>
      <c r="L46" s="4">
        <v>14.226139769465529</v>
      </c>
      <c r="M46" s="4">
        <v>12.704417228339263</v>
      </c>
      <c r="N46" s="5">
        <v>14.690877079611827</v>
      </c>
    </row>
  </sheetData>
  <mergeCells count="7">
    <mergeCell ref="C28:N28"/>
    <mergeCell ref="D31:N31"/>
    <mergeCell ref="D40:N40"/>
    <mergeCell ref="D17:N17"/>
    <mergeCell ref="C3:AD3"/>
    <mergeCell ref="C5:AD5"/>
    <mergeCell ref="D19:N19"/>
  </mergeCells>
  <pageMargins left="0.7" right="0.7" top="0.78740157499999996" bottom="0.78740157499999996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C279-7CDA-4806-BFF1-0F19C91F6228}">
  <dimension ref="B2:AD101"/>
  <sheetViews>
    <sheetView topLeftCell="J19" zoomScale="85" zoomScaleNormal="85" workbookViewId="0">
      <selection activeCell="W51" sqref="W51"/>
    </sheetView>
  </sheetViews>
  <sheetFormatPr baseColWidth="10" defaultColWidth="11.44140625" defaultRowHeight="13.8" x14ac:dyDescent="0.25"/>
  <cols>
    <col min="1" max="16384" width="11.44140625" style="1"/>
  </cols>
  <sheetData>
    <row r="2" spans="2:30" ht="14.4" thickBot="1" x14ac:dyDescent="0.3"/>
    <row r="3" spans="2:30" ht="14.4" thickBot="1" x14ac:dyDescent="0.3">
      <c r="C3" s="29" t="s">
        <v>39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</row>
    <row r="5" spans="2:30" ht="29.25" customHeight="1" x14ac:dyDescent="0.25">
      <c r="C5" s="32" t="s">
        <v>23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7" spans="2:30" x14ac:dyDescent="0.25">
      <c r="B7" s="1" t="s">
        <v>25</v>
      </c>
    </row>
    <row r="9" spans="2:30" x14ac:dyDescent="0.25">
      <c r="B9" s="20" t="s">
        <v>26</v>
      </c>
      <c r="C9" s="19"/>
      <c r="D9" s="19"/>
    </row>
    <row r="10" spans="2:30" ht="15.6" x14ac:dyDescent="0.25">
      <c r="B10" s="21" t="s">
        <v>27</v>
      </c>
      <c r="C10" s="19" t="s">
        <v>28</v>
      </c>
      <c r="D10" s="22" t="s">
        <v>29</v>
      </c>
    </row>
    <row r="11" spans="2:30" ht="15.6" x14ac:dyDescent="0.25">
      <c r="B11" s="21" t="s">
        <v>30</v>
      </c>
      <c r="C11" s="19" t="s">
        <v>28</v>
      </c>
      <c r="D11" s="22" t="s">
        <v>31</v>
      </c>
    </row>
    <row r="12" spans="2:30" ht="15.6" x14ac:dyDescent="0.25">
      <c r="B12" s="21" t="s">
        <v>32</v>
      </c>
      <c r="C12" s="19" t="s">
        <v>28</v>
      </c>
      <c r="D12" s="22" t="s">
        <v>33</v>
      </c>
    </row>
    <row r="13" spans="2:30" ht="15.6" x14ac:dyDescent="0.25">
      <c r="B13" s="21" t="s">
        <v>34</v>
      </c>
      <c r="C13" s="19" t="s">
        <v>28</v>
      </c>
      <c r="D13" s="22" t="s">
        <v>35</v>
      </c>
    </row>
    <row r="14" spans="2:30" ht="14.4" x14ac:dyDescent="0.25">
      <c r="B14" s="21" t="s">
        <v>36</v>
      </c>
      <c r="C14" s="19" t="s">
        <v>28</v>
      </c>
      <c r="D14" s="22" t="s">
        <v>37</v>
      </c>
    </row>
    <row r="15" spans="2:30" ht="14.4" thickBot="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2:30" ht="14.4" thickBot="1" x14ac:dyDescent="0.3">
      <c r="D16" s="33" t="s">
        <v>40</v>
      </c>
      <c r="E16" s="34"/>
      <c r="F16" s="34"/>
      <c r="G16" s="34"/>
      <c r="H16" s="34"/>
      <c r="I16" s="34"/>
      <c r="J16" s="34"/>
      <c r="K16" s="34"/>
      <c r="L16" s="34"/>
      <c r="M16" s="34"/>
      <c r="N16" s="35"/>
    </row>
    <row r="17" spans="3:14" ht="14.4" thickBot="1" x14ac:dyDescent="0.3">
      <c r="C17" s="11"/>
      <c r="D17" s="8" t="s">
        <v>12</v>
      </c>
      <c r="E17" s="9" t="s">
        <v>13</v>
      </c>
      <c r="F17" s="9" t="s">
        <v>14</v>
      </c>
      <c r="G17" s="9" t="s">
        <v>15</v>
      </c>
      <c r="H17" s="9" t="s">
        <v>16</v>
      </c>
      <c r="I17" s="9" t="s">
        <v>17</v>
      </c>
      <c r="J17" s="9" t="s">
        <v>18</v>
      </c>
      <c r="K17" s="9" t="s">
        <v>19</v>
      </c>
      <c r="L17" s="9" t="s">
        <v>20</v>
      </c>
      <c r="M17" s="9" t="s">
        <v>21</v>
      </c>
      <c r="N17" s="10" t="s">
        <v>22</v>
      </c>
    </row>
    <row r="18" spans="3:14" ht="14.4" thickBot="1" x14ac:dyDescent="0.3">
      <c r="C18" s="14" t="s">
        <v>6</v>
      </c>
      <c r="D18" s="26" t="s">
        <v>44</v>
      </c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3:14" x14ac:dyDescent="0.25">
      <c r="C19" s="12" t="s">
        <v>0</v>
      </c>
      <c r="D19" s="6">
        <f>'BM1'!D19</f>
        <v>62.656703399444801</v>
      </c>
      <c r="E19" s="2">
        <f>D19</f>
        <v>62.656703399444801</v>
      </c>
      <c r="F19" s="2">
        <f>D19</f>
        <v>62.656703399444801</v>
      </c>
      <c r="G19" s="2">
        <f>'BM1'!E19</f>
        <v>54.915386885508099</v>
      </c>
      <c r="H19" s="2">
        <f t="shared" ref="H19:K19" si="0">G19</f>
        <v>54.915386885508099</v>
      </c>
      <c r="I19" s="2">
        <f t="shared" si="0"/>
        <v>54.915386885508099</v>
      </c>
      <c r="J19" s="2">
        <f t="shared" si="0"/>
        <v>54.915386885508099</v>
      </c>
      <c r="K19" s="2">
        <f t="shared" si="0"/>
        <v>54.915386885508099</v>
      </c>
      <c r="L19" s="2">
        <f>'BM1'!F19</f>
        <v>49.517889525880669</v>
      </c>
      <c r="M19" s="2">
        <f t="shared" ref="M19:N19" si="1">L19</f>
        <v>49.517889525880669</v>
      </c>
      <c r="N19" s="3">
        <f t="shared" si="1"/>
        <v>49.517889525880669</v>
      </c>
    </row>
    <row r="20" spans="3:14" x14ac:dyDescent="0.25">
      <c r="C20" s="12" t="s">
        <v>1</v>
      </c>
      <c r="D20" s="6">
        <f>'BM1'!D20</f>
        <v>3.8549669978382535</v>
      </c>
      <c r="E20" s="2">
        <f t="shared" ref="E20:F20" si="2">D20</f>
        <v>3.8549669978382535</v>
      </c>
      <c r="F20" s="2">
        <f t="shared" si="2"/>
        <v>3.8549669978382535</v>
      </c>
      <c r="G20" s="2">
        <f>'BM1'!E20</f>
        <v>2.5914106537604926</v>
      </c>
      <c r="H20" s="2">
        <f t="shared" ref="H20:K20" si="3">G20</f>
        <v>2.5914106537604926</v>
      </c>
      <c r="I20" s="2">
        <f t="shared" si="3"/>
        <v>2.5914106537604926</v>
      </c>
      <c r="J20" s="2">
        <f t="shared" si="3"/>
        <v>2.5914106537604926</v>
      </c>
      <c r="K20" s="2">
        <f t="shared" si="3"/>
        <v>2.5914106537604926</v>
      </c>
      <c r="L20" s="2">
        <f>'BM1'!F20</f>
        <v>2.1167169858908585</v>
      </c>
      <c r="M20" s="2">
        <f t="shared" ref="M20:N20" si="4">L20</f>
        <v>2.1167169858908585</v>
      </c>
      <c r="N20" s="3">
        <f t="shared" si="4"/>
        <v>2.1167169858908585</v>
      </c>
    </row>
    <row r="21" spans="3:14" x14ac:dyDescent="0.25">
      <c r="C21" s="12" t="s">
        <v>2</v>
      </c>
      <c r="D21" s="6">
        <f>'BM1'!D21</f>
        <v>60.966872585918736</v>
      </c>
      <c r="E21" s="2">
        <f t="shared" ref="E21:F21" si="5">D21</f>
        <v>60.966872585918736</v>
      </c>
      <c r="F21" s="2">
        <f t="shared" si="5"/>
        <v>60.966872585918736</v>
      </c>
      <c r="G21" s="2">
        <f>'BM1'!E21</f>
        <v>52.676141445385134</v>
      </c>
      <c r="H21" s="2">
        <f t="shared" ref="H21:K21" si="6">G21</f>
        <v>52.676141445385134</v>
      </c>
      <c r="I21" s="2">
        <f t="shared" si="6"/>
        <v>52.676141445385134</v>
      </c>
      <c r="J21" s="2">
        <f t="shared" si="6"/>
        <v>52.676141445385134</v>
      </c>
      <c r="K21" s="2">
        <f t="shared" si="6"/>
        <v>52.676141445385134</v>
      </c>
      <c r="L21" s="2">
        <f>'BM1'!F21</f>
        <v>48.043817481663631</v>
      </c>
      <c r="M21" s="2">
        <f t="shared" ref="M21:N21" si="7">L21</f>
        <v>48.043817481663631</v>
      </c>
      <c r="N21" s="3">
        <f t="shared" si="7"/>
        <v>48.043817481663631</v>
      </c>
    </row>
    <row r="22" spans="3:14" x14ac:dyDescent="0.25">
      <c r="C22" s="12" t="s">
        <v>3</v>
      </c>
      <c r="D22" s="6">
        <f>'BM1'!D22</f>
        <v>62.004133783409145</v>
      </c>
      <c r="E22" s="2">
        <f t="shared" ref="E22:F22" si="8">D22</f>
        <v>62.004133783409145</v>
      </c>
      <c r="F22" s="2">
        <f t="shared" si="8"/>
        <v>62.004133783409145</v>
      </c>
      <c r="G22" s="2">
        <f>'BM1'!E22</f>
        <v>54.039754404962885</v>
      </c>
      <c r="H22" s="2">
        <f t="shared" ref="H22:K22" si="9">G22</f>
        <v>54.039754404962885</v>
      </c>
      <c r="I22" s="2">
        <f t="shared" si="9"/>
        <v>54.039754404962885</v>
      </c>
      <c r="J22" s="2">
        <f t="shared" si="9"/>
        <v>54.039754404962885</v>
      </c>
      <c r="K22" s="2">
        <f t="shared" si="9"/>
        <v>54.039754404962885</v>
      </c>
      <c r="L22" s="2">
        <f>'BM1'!F22</f>
        <v>49.669139270871518</v>
      </c>
      <c r="M22" s="2">
        <f t="shared" ref="M22:N22" si="10">L22</f>
        <v>49.669139270871518</v>
      </c>
      <c r="N22" s="3">
        <f t="shared" si="10"/>
        <v>49.669139270871518</v>
      </c>
    </row>
    <row r="23" spans="3:14" x14ac:dyDescent="0.25">
      <c r="C23" s="12" t="s">
        <v>4</v>
      </c>
      <c r="D23" s="6">
        <f>'BM1'!D23</f>
        <v>60.877615232821164</v>
      </c>
      <c r="E23" s="2">
        <f t="shared" ref="E23:F23" si="11">D23</f>
        <v>60.877615232821164</v>
      </c>
      <c r="F23" s="2">
        <f t="shared" si="11"/>
        <v>60.877615232821164</v>
      </c>
      <c r="G23" s="2">
        <f>'BM1'!E23</f>
        <v>53.643739195601178</v>
      </c>
      <c r="H23" s="2">
        <f t="shared" ref="H23:K23" si="12">G23</f>
        <v>53.643739195601178</v>
      </c>
      <c r="I23" s="2">
        <f t="shared" si="12"/>
        <v>53.643739195601178</v>
      </c>
      <c r="J23" s="2">
        <f t="shared" si="12"/>
        <v>53.643739195601178</v>
      </c>
      <c r="K23" s="2">
        <f t="shared" si="12"/>
        <v>53.643739195601178</v>
      </c>
      <c r="L23" s="2">
        <f>'BM1'!F23</f>
        <v>48.510592327347645</v>
      </c>
      <c r="M23" s="2">
        <f t="shared" ref="M23:N23" si="13">L23</f>
        <v>48.510592327347645</v>
      </c>
      <c r="N23" s="3">
        <f t="shared" si="13"/>
        <v>48.510592327347645</v>
      </c>
    </row>
    <row r="24" spans="3:14" ht="14.4" thickBot="1" x14ac:dyDescent="0.3">
      <c r="C24" s="13" t="s">
        <v>5</v>
      </c>
      <c r="D24" s="7">
        <f>'BM1'!D24</f>
        <v>35.950115523737971</v>
      </c>
      <c r="E24" s="4">
        <f t="shared" ref="E24:F24" si="14">D24</f>
        <v>35.950115523737971</v>
      </c>
      <c r="F24" s="4">
        <f t="shared" si="14"/>
        <v>35.950115523737971</v>
      </c>
      <c r="G24" s="4">
        <f>'BM1'!E24</f>
        <v>35.258426115101393</v>
      </c>
      <c r="H24" s="4">
        <f t="shared" ref="H24:K24" si="15">G24</f>
        <v>35.258426115101393</v>
      </c>
      <c r="I24" s="4">
        <f t="shared" si="15"/>
        <v>35.258426115101393</v>
      </c>
      <c r="J24" s="4">
        <f t="shared" si="15"/>
        <v>35.258426115101393</v>
      </c>
      <c r="K24" s="4">
        <f t="shared" si="15"/>
        <v>35.258426115101393</v>
      </c>
      <c r="L24" s="4">
        <f>'BM1'!F24</f>
        <v>44.654772716882825</v>
      </c>
      <c r="M24" s="4">
        <f t="shared" ref="M24:N24" si="16">L24</f>
        <v>44.654772716882825</v>
      </c>
      <c r="N24" s="5">
        <f t="shared" si="16"/>
        <v>44.654772716882825</v>
      </c>
    </row>
    <row r="25" spans="3:14" ht="14.4" thickBot="1" x14ac:dyDescent="0.3"/>
    <row r="26" spans="3:14" ht="14.4" thickBot="1" x14ac:dyDescent="0.3">
      <c r="D26" s="33" t="s">
        <v>41</v>
      </c>
      <c r="E26" s="34"/>
      <c r="F26" s="34"/>
      <c r="G26" s="34"/>
      <c r="H26" s="34"/>
      <c r="I26" s="34"/>
      <c r="J26" s="34"/>
      <c r="K26" s="34"/>
      <c r="L26" s="34"/>
      <c r="M26" s="34"/>
      <c r="N26" s="35"/>
    </row>
    <row r="27" spans="3:14" ht="14.4" thickBot="1" x14ac:dyDescent="0.3">
      <c r="C27" s="11"/>
      <c r="D27" s="8" t="s">
        <v>12</v>
      </c>
      <c r="E27" s="9" t="s">
        <v>13</v>
      </c>
      <c r="F27" s="9" t="s">
        <v>14</v>
      </c>
      <c r="G27" s="9" t="s">
        <v>15</v>
      </c>
      <c r="H27" s="9" t="s">
        <v>16</v>
      </c>
      <c r="I27" s="9" t="s">
        <v>17</v>
      </c>
      <c r="J27" s="9" t="s">
        <v>18</v>
      </c>
      <c r="K27" s="9" t="s">
        <v>19</v>
      </c>
      <c r="L27" s="9" t="s">
        <v>20</v>
      </c>
      <c r="M27" s="9" t="s">
        <v>21</v>
      </c>
      <c r="N27" s="10" t="s">
        <v>22</v>
      </c>
    </row>
    <row r="28" spans="3:14" ht="14.4" thickBot="1" x14ac:dyDescent="0.3">
      <c r="C28" s="14" t="s">
        <v>6</v>
      </c>
      <c r="D28" s="26" t="s">
        <v>45</v>
      </c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3:14" x14ac:dyDescent="0.25">
      <c r="C29" s="12" t="s">
        <v>0</v>
      </c>
      <c r="D29" s="6">
        <f>'BM2'!D20</f>
        <v>26.645471150862559</v>
      </c>
      <c r="E29" s="2">
        <f>'BM2'!E20</f>
        <v>29.827889528183224</v>
      </c>
      <c r="F29" s="2">
        <f>'BM2'!F20</f>
        <v>26.000117148344302</v>
      </c>
      <c r="G29" s="2">
        <f>'BM2'!G20</f>
        <v>32.182146732504712</v>
      </c>
      <c r="H29" s="2">
        <f>'BM2'!H20</f>
        <v>35.66781813651383</v>
      </c>
      <c r="I29" s="2">
        <f>'BM2'!I20</f>
        <v>33.483405338728268</v>
      </c>
      <c r="J29" s="2">
        <f>'BM2'!J20</f>
        <v>36.046102683331924</v>
      </c>
      <c r="K29" s="2">
        <f>'BM2'!K20</f>
        <v>34.447496397736167</v>
      </c>
      <c r="L29" s="2">
        <f>'BM2'!L20</f>
        <v>34.153036381682035</v>
      </c>
      <c r="M29" s="2">
        <f>'BM2'!M20</f>
        <v>35.191085792286472</v>
      </c>
      <c r="N29" s="3">
        <f>'BM2'!N20</f>
        <v>37.152354342863369</v>
      </c>
    </row>
    <row r="30" spans="3:14" x14ac:dyDescent="0.25">
      <c r="C30" s="12" t="s">
        <v>1</v>
      </c>
      <c r="D30" s="6">
        <f>'BM2'!D21</f>
        <v>1.9263207514393066</v>
      </c>
      <c r="E30" s="2">
        <f>'BM2'!E21</f>
        <v>5.3482941750860391</v>
      </c>
      <c r="F30" s="2">
        <f>'BM2'!F21</f>
        <v>34.894264381068723</v>
      </c>
      <c r="G30" s="2">
        <f>'BM2'!G21</f>
        <v>1.425176990112375</v>
      </c>
      <c r="H30" s="2">
        <f>'BM2'!H21</f>
        <v>1.9218607795118332</v>
      </c>
      <c r="I30" s="2">
        <f>'BM2'!I21</f>
        <v>4.303852339230164</v>
      </c>
      <c r="J30" s="2">
        <f>'BM2'!J21</f>
        <v>30.529417964945967</v>
      </c>
      <c r="K30" s="2">
        <f>'BM2'!K21</f>
        <v>40.895955979578936</v>
      </c>
      <c r="L30" s="2">
        <f>'BM2'!L21</f>
        <v>4.6570617548845883</v>
      </c>
      <c r="M30" s="2">
        <f>'BM2'!M21</f>
        <v>10.472044207949965</v>
      </c>
      <c r="N30" s="3">
        <f>'BM2'!N21</f>
        <v>24.092120235014804</v>
      </c>
    </row>
    <row r="31" spans="3:14" x14ac:dyDescent="0.25">
      <c r="C31" s="12" t="s">
        <v>2</v>
      </c>
      <c r="D31" s="6">
        <f>'BM2'!D22</f>
        <v>25.267401532349499</v>
      </c>
      <c r="E31" s="2">
        <f>'BM2'!E22</f>
        <v>28.213766892172526</v>
      </c>
      <c r="F31" s="2">
        <f>'BM2'!F22</f>
        <v>26.030369004205529</v>
      </c>
      <c r="G31" s="2">
        <f>'BM2'!G22</f>
        <v>31.838669755867016</v>
      </c>
      <c r="H31" s="2">
        <f>'BM2'!H22</f>
        <v>34.955358851822993</v>
      </c>
      <c r="I31" s="2">
        <f>'BM2'!I22</f>
        <v>33.156924190085086</v>
      </c>
      <c r="J31" s="2">
        <f>'BM2'!J22</f>
        <v>34.998789174460519</v>
      </c>
      <c r="K31" s="2">
        <f>'BM2'!K22</f>
        <v>33.392731253970673</v>
      </c>
      <c r="L31" s="2">
        <f>'BM2'!L22</f>
        <v>32.834033078055171</v>
      </c>
      <c r="M31" s="2">
        <f>'BM2'!M22</f>
        <v>33.734533811987106</v>
      </c>
      <c r="N31" s="3">
        <f>'BM2'!N22</f>
        <v>35.383413543448107</v>
      </c>
    </row>
    <row r="32" spans="3:14" x14ac:dyDescent="0.25">
      <c r="C32" s="12" t="s">
        <v>3</v>
      </c>
      <c r="D32" s="6">
        <f>'BM2'!D23</f>
        <v>27.311144141838962</v>
      </c>
      <c r="E32" s="2">
        <f>'BM2'!E23</f>
        <v>30.006641189315019</v>
      </c>
      <c r="F32" s="2">
        <f>'BM2'!F23</f>
        <v>26.331306548893469</v>
      </c>
      <c r="G32" s="2">
        <f>'BM2'!G23</f>
        <v>32.004640290172908</v>
      </c>
      <c r="H32" s="2">
        <f>'BM2'!H23</f>
        <v>35.842558488396371</v>
      </c>
      <c r="I32" s="2">
        <f>'BM2'!I23</f>
        <v>33.709653388031576</v>
      </c>
      <c r="J32" s="2">
        <f>'BM2'!J23</f>
        <v>36.061163630859163</v>
      </c>
      <c r="K32" s="2">
        <f>'BM2'!K23</f>
        <v>34.629776933939361</v>
      </c>
      <c r="L32" s="2">
        <f>'BM2'!L23</f>
        <v>34.977978554549345</v>
      </c>
      <c r="M32" s="2">
        <f>'BM2'!M23</f>
        <v>35.874106567116918</v>
      </c>
      <c r="N32" s="3">
        <f>'BM2'!N23</f>
        <v>37.704446001902092</v>
      </c>
    </row>
    <row r="33" spans="2:14" x14ac:dyDescent="0.25">
      <c r="C33" s="12" t="s">
        <v>4</v>
      </c>
      <c r="D33" s="6">
        <f>'BM2'!D24</f>
        <v>26.810031094907288</v>
      </c>
      <c r="E33" s="2">
        <f>'BM2'!E24</f>
        <v>29.60157871721923</v>
      </c>
      <c r="F33" s="2">
        <f>'BM2'!F24</f>
        <v>25.928989509629588</v>
      </c>
      <c r="G33" s="2">
        <f>'BM2'!G24</f>
        <v>31.421688500356808</v>
      </c>
      <c r="H33" s="2">
        <f>'BM2'!H24</f>
        <v>35.286702289679091</v>
      </c>
      <c r="I33" s="2">
        <f>'BM2'!I24</f>
        <v>33.093669444675221</v>
      </c>
      <c r="J33" s="2">
        <f>'BM2'!J24</f>
        <v>35.623097723955944</v>
      </c>
      <c r="K33" s="2">
        <f>'BM2'!K24</f>
        <v>34.165558820427712</v>
      </c>
      <c r="L33" s="2">
        <f>'BM2'!L24</f>
        <v>34.349092639076716</v>
      </c>
      <c r="M33" s="2">
        <f>'BM2'!M24</f>
        <v>35.513820495160992</v>
      </c>
      <c r="N33" s="3">
        <f>'BM2'!N24</f>
        <v>37.393395518130745</v>
      </c>
    </row>
    <row r="34" spans="2:14" ht="14.4" thickBot="1" x14ac:dyDescent="0.3">
      <c r="C34" s="13" t="s">
        <v>5</v>
      </c>
      <c r="D34" s="7">
        <f>'BM2'!D25</f>
        <v>19.22176788013952</v>
      </c>
      <c r="E34" s="4">
        <f>'BM2'!E25</f>
        <v>20.932150759678148</v>
      </c>
      <c r="F34" s="4">
        <f>'BM2'!F25</f>
        <v>17.030701757189338</v>
      </c>
      <c r="G34" s="4">
        <f>'BM2'!G25</f>
        <v>14.322872810268336</v>
      </c>
      <c r="H34" s="4">
        <f>'BM2'!H25</f>
        <v>23.01240404068658</v>
      </c>
      <c r="I34" s="4">
        <f>'BM2'!I25</f>
        <v>18.789700815998565</v>
      </c>
      <c r="J34" s="4">
        <f>'BM2'!J25</f>
        <v>23.509791128231129</v>
      </c>
      <c r="K34" s="4">
        <f>'BM2'!K25</f>
        <v>22.846303112726901</v>
      </c>
      <c r="L34" s="4">
        <f>'BM2'!L25</f>
        <v>27.393693884777459</v>
      </c>
      <c r="M34" s="4">
        <f>'BM2'!M25</f>
        <v>23.262281822676055</v>
      </c>
      <c r="N34" s="5">
        <f>'BM2'!N25</f>
        <v>27.89697083228268</v>
      </c>
    </row>
    <row r="35" spans="2:14" ht="14.4" thickBot="1" x14ac:dyDescent="0.3">
      <c r="C35" s="15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</row>
    <row r="36" spans="2:14" ht="14.4" thickBot="1" x14ac:dyDescent="0.3">
      <c r="D36" s="33" t="s">
        <v>42</v>
      </c>
      <c r="E36" s="34"/>
      <c r="F36" s="34"/>
      <c r="G36" s="34"/>
      <c r="H36" s="34"/>
      <c r="I36" s="34"/>
      <c r="J36" s="34"/>
      <c r="K36" s="34"/>
      <c r="L36" s="34"/>
      <c r="M36" s="34"/>
      <c r="N36" s="35"/>
    </row>
    <row r="37" spans="2:14" ht="14.4" thickBot="1" x14ac:dyDescent="0.3">
      <c r="C37" s="11"/>
      <c r="D37" s="8" t="s">
        <v>12</v>
      </c>
      <c r="E37" s="9" t="s">
        <v>13</v>
      </c>
      <c r="F37" s="9" t="s">
        <v>14</v>
      </c>
      <c r="G37" s="9" t="s">
        <v>15</v>
      </c>
      <c r="H37" s="9" t="s">
        <v>16</v>
      </c>
      <c r="I37" s="9" t="s">
        <v>17</v>
      </c>
      <c r="J37" s="9" t="s">
        <v>18</v>
      </c>
      <c r="K37" s="9" t="s">
        <v>19</v>
      </c>
      <c r="L37" s="9" t="s">
        <v>20</v>
      </c>
      <c r="M37" s="9" t="s">
        <v>21</v>
      </c>
      <c r="N37" s="10" t="s">
        <v>22</v>
      </c>
    </row>
    <row r="38" spans="2:14" ht="14.4" thickBot="1" x14ac:dyDescent="0.3">
      <c r="C38" s="14" t="s">
        <v>6</v>
      </c>
      <c r="D38" s="26" t="s">
        <v>46</v>
      </c>
      <c r="E38" s="27"/>
      <c r="F38" s="27"/>
      <c r="G38" s="27"/>
      <c r="H38" s="27"/>
      <c r="I38" s="27"/>
      <c r="J38" s="27"/>
      <c r="K38" s="27"/>
      <c r="L38" s="27"/>
      <c r="M38" s="27"/>
      <c r="N38" s="28"/>
    </row>
    <row r="39" spans="2:14" x14ac:dyDescent="0.25">
      <c r="B39" s="23"/>
      <c r="C39" s="12" t="s">
        <v>0</v>
      </c>
      <c r="D39" s="6">
        <f>D19+D29</f>
        <v>89.302174550307356</v>
      </c>
      <c r="E39" s="2">
        <f t="shared" ref="E39:N39" si="17">E19+E29</f>
        <v>92.484592927628029</v>
      </c>
      <c r="F39" s="2">
        <f t="shared" si="17"/>
        <v>88.656820547789096</v>
      </c>
      <c r="G39" s="2">
        <f t="shared" si="17"/>
        <v>87.097533618012818</v>
      </c>
      <c r="H39" s="2">
        <f t="shared" si="17"/>
        <v>90.583205022021929</v>
      </c>
      <c r="I39" s="2">
        <f t="shared" si="17"/>
        <v>88.39879222423636</v>
      </c>
      <c r="J39" s="2">
        <f t="shared" si="17"/>
        <v>90.961489568840022</v>
      </c>
      <c r="K39" s="2">
        <f t="shared" si="17"/>
        <v>89.362883283244258</v>
      </c>
      <c r="L39" s="2">
        <f t="shared" si="17"/>
        <v>83.670925907562705</v>
      </c>
      <c r="M39" s="2">
        <f t="shared" si="17"/>
        <v>84.708975318167148</v>
      </c>
      <c r="N39" s="3">
        <f t="shared" si="17"/>
        <v>86.670243868744038</v>
      </c>
    </row>
    <row r="40" spans="2:14" x14ac:dyDescent="0.25">
      <c r="B40" s="23"/>
      <c r="C40" s="12" t="s">
        <v>1</v>
      </c>
      <c r="D40" s="6">
        <f t="shared" ref="D40:N40" si="18">D20+D30</f>
        <v>5.7812877492775598</v>
      </c>
      <c r="E40" s="2">
        <f t="shared" si="18"/>
        <v>9.203261172924293</v>
      </c>
      <c r="F40" s="2">
        <f t="shared" si="18"/>
        <v>38.749231378906977</v>
      </c>
      <c r="G40" s="2">
        <f t="shared" si="18"/>
        <v>4.0165876438728674</v>
      </c>
      <c r="H40" s="2">
        <f t="shared" si="18"/>
        <v>4.513271433272326</v>
      </c>
      <c r="I40" s="2">
        <f t="shared" si="18"/>
        <v>6.8952629929906566</v>
      </c>
      <c r="J40" s="2">
        <f t="shared" si="18"/>
        <v>33.120828618706462</v>
      </c>
      <c r="K40" s="2">
        <f t="shared" si="18"/>
        <v>43.487366633339427</v>
      </c>
      <c r="L40" s="2">
        <f t="shared" si="18"/>
        <v>6.7737787407754464</v>
      </c>
      <c r="M40" s="2">
        <f t="shared" si="18"/>
        <v>12.588761193840824</v>
      </c>
      <c r="N40" s="3">
        <f t="shared" si="18"/>
        <v>26.208837220905661</v>
      </c>
    </row>
    <row r="41" spans="2:14" x14ac:dyDescent="0.25">
      <c r="B41" s="23"/>
      <c r="C41" s="12" t="s">
        <v>2</v>
      </c>
      <c r="D41" s="6">
        <f t="shared" ref="D41:N41" si="19">D21+D31</f>
        <v>86.234274118268232</v>
      </c>
      <c r="E41" s="2">
        <f t="shared" si="19"/>
        <v>89.180639478091265</v>
      </c>
      <c r="F41" s="2">
        <f t="shared" si="19"/>
        <v>86.997241590124261</v>
      </c>
      <c r="G41" s="2">
        <f t="shared" si="19"/>
        <v>84.514811201252144</v>
      </c>
      <c r="H41" s="2">
        <f t="shared" si="19"/>
        <v>87.631500297208134</v>
      </c>
      <c r="I41" s="2">
        <f t="shared" si="19"/>
        <v>85.83306563547022</v>
      </c>
      <c r="J41" s="2">
        <f t="shared" si="19"/>
        <v>87.674930619845654</v>
      </c>
      <c r="K41" s="2">
        <f t="shared" si="19"/>
        <v>86.068872699355808</v>
      </c>
      <c r="L41" s="2">
        <f t="shared" si="19"/>
        <v>80.877850559718809</v>
      </c>
      <c r="M41" s="2">
        <f t="shared" si="19"/>
        <v>81.778351293650729</v>
      </c>
      <c r="N41" s="3">
        <f t="shared" si="19"/>
        <v>83.427231025111737</v>
      </c>
    </row>
    <row r="42" spans="2:14" x14ac:dyDescent="0.25">
      <c r="B42" s="23"/>
      <c r="C42" s="12" t="s">
        <v>3</v>
      </c>
      <c r="D42" s="6">
        <f t="shared" ref="D42:N42" si="20">D22+D32</f>
        <v>89.315277925248111</v>
      </c>
      <c r="E42" s="2">
        <f t="shared" si="20"/>
        <v>92.010774972724164</v>
      </c>
      <c r="F42" s="2">
        <f t="shared" si="20"/>
        <v>88.33544033230261</v>
      </c>
      <c r="G42" s="2">
        <f t="shared" si="20"/>
        <v>86.044394695135793</v>
      </c>
      <c r="H42" s="2">
        <f t="shared" si="20"/>
        <v>89.882312893359256</v>
      </c>
      <c r="I42" s="2">
        <f t="shared" si="20"/>
        <v>87.749407792994461</v>
      </c>
      <c r="J42" s="2">
        <f t="shared" si="20"/>
        <v>90.100918035822048</v>
      </c>
      <c r="K42" s="2">
        <f t="shared" si="20"/>
        <v>88.669531338902246</v>
      </c>
      <c r="L42" s="2">
        <f t="shared" si="20"/>
        <v>84.647117825420864</v>
      </c>
      <c r="M42" s="2">
        <f t="shared" si="20"/>
        <v>85.543245837988437</v>
      </c>
      <c r="N42" s="3">
        <f t="shared" si="20"/>
        <v>87.37358527277361</v>
      </c>
    </row>
    <row r="43" spans="2:14" x14ac:dyDescent="0.25">
      <c r="B43" s="23"/>
      <c r="C43" s="12" t="s">
        <v>4</v>
      </c>
      <c r="D43" s="6">
        <f t="shared" ref="D43:N43" si="21">D23+D33</f>
        <v>87.687646327728459</v>
      </c>
      <c r="E43" s="2">
        <f t="shared" si="21"/>
        <v>90.479193950040397</v>
      </c>
      <c r="F43" s="2">
        <f t="shared" si="21"/>
        <v>86.806604742450759</v>
      </c>
      <c r="G43" s="2">
        <f t="shared" si="21"/>
        <v>85.065427695957993</v>
      </c>
      <c r="H43" s="2">
        <f t="shared" si="21"/>
        <v>88.930441485280269</v>
      </c>
      <c r="I43" s="2">
        <f t="shared" si="21"/>
        <v>86.737408640276399</v>
      </c>
      <c r="J43" s="2">
        <f t="shared" si="21"/>
        <v>89.266836919557122</v>
      </c>
      <c r="K43" s="2">
        <f t="shared" si="21"/>
        <v>87.80929801602889</v>
      </c>
      <c r="L43" s="2">
        <f t="shared" si="21"/>
        <v>82.859684966424368</v>
      </c>
      <c r="M43" s="2">
        <f t="shared" si="21"/>
        <v>84.024412822508637</v>
      </c>
      <c r="N43" s="3">
        <f t="shared" si="21"/>
        <v>85.903987845478383</v>
      </c>
    </row>
    <row r="44" spans="2:14" ht="14.4" thickBot="1" x14ac:dyDescent="0.3">
      <c r="B44" s="23"/>
      <c r="C44" s="13" t="s">
        <v>5</v>
      </c>
      <c r="D44" s="7">
        <f t="shared" ref="D44:N44" si="22">D24+D34</f>
        <v>55.171883403877487</v>
      </c>
      <c r="E44" s="4">
        <f t="shared" si="22"/>
        <v>56.882266283416115</v>
      </c>
      <c r="F44" s="4">
        <f t="shared" si="22"/>
        <v>52.980817280927312</v>
      </c>
      <c r="G44" s="4">
        <f t="shared" si="22"/>
        <v>49.58129892536973</v>
      </c>
      <c r="H44" s="4">
        <f t="shared" si="22"/>
        <v>58.270830155787976</v>
      </c>
      <c r="I44" s="4">
        <f t="shared" si="22"/>
        <v>54.048126931099958</v>
      </c>
      <c r="J44" s="4">
        <f t="shared" si="22"/>
        <v>58.768217243332522</v>
      </c>
      <c r="K44" s="4">
        <f t="shared" si="22"/>
        <v>58.104729227828294</v>
      </c>
      <c r="L44" s="4">
        <f t="shared" si="22"/>
        <v>72.04846660166028</v>
      </c>
      <c r="M44" s="4">
        <f t="shared" si="22"/>
        <v>67.917054539558876</v>
      </c>
      <c r="N44" s="5">
        <f t="shared" si="22"/>
        <v>72.551743549165508</v>
      </c>
    </row>
    <row r="45" spans="2:14" x14ac:dyDescent="0.25">
      <c r="B45" s="17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2:14" ht="14.4" thickBot="1" x14ac:dyDescent="0.3">
      <c r="E46" s="18"/>
    </row>
    <row r="47" spans="2:14" ht="14.4" thickBot="1" x14ac:dyDescent="0.3">
      <c r="C47" s="26" t="s">
        <v>7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8"/>
    </row>
    <row r="48" spans="2:14" ht="14.4" thickBot="1" x14ac:dyDescent="0.3"/>
    <row r="49" spans="3:14" ht="14.4" thickBot="1" x14ac:dyDescent="0.3">
      <c r="C49" s="11"/>
      <c r="D49" s="8" t="s">
        <v>12</v>
      </c>
      <c r="E49" s="9" t="s">
        <v>13</v>
      </c>
      <c r="F49" s="9" t="s">
        <v>14</v>
      </c>
      <c r="G49" s="9" t="s">
        <v>15</v>
      </c>
      <c r="H49" s="9" t="s">
        <v>16</v>
      </c>
      <c r="I49" s="9" t="s">
        <v>17</v>
      </c>
      <c r="J49" s="9" t="s">
        <v>18</v>
      </c>
      <c r="K49" s="9" t="s">
        <v>19</v>
      </c>
      <c r="L49" s="9" t="s">
        <v>20</v>
      </c>
      <c r="M49" s="9" t="s">
        <v>21</v>
      </c>
      <c r="N49" s="10" t="s">
        <v>22</v>
      </c>
    </row>
    <row r="50" spans="3:14" ht="14.4" thickBot="1" x14ac:dyDescent="0.3">
      <c r="C50" s="14" t="s">
        <v>6</v>
      </c>
      <c r="D50" s="26" t="s">
        <v>43</v>
      </c>
      <c r="E50" s="27"/>
      <c r="F50" s="27"/>
      <c r="G50" s="27"/>
      <c r="H50" s="27"/>
      <c r="I50" s="27"/>
      <c r="J50" s="27"/>
      <c r="K50" s="27"/>
      <c r="L50" s="27"/>
      <c r="M50" s="27"/>
      <c r="N50" s="28"/>
    </row>
    <row r="51" spans="3:14" x14ac:dyDescent="0.25">
      <c r="C51" s="12" t="s">
        <v>0</v>
      </c>
      <c r="D51" s="6">
        <f>'BM1'!D31</f>
        <v>5.467582189028164</v>
      </c>
      <c r="E51" s="2">
        <f>D51</f>
        <v>5.467582189028164</v>
      </c>
      <c r="F51" s="2">
        <f>E51</f>
        <v>5.467582189028164</v>
      </c>
      <c r="G51" s="2">
        <f>'BM1'!E31</f>
        <v>5.2323004363546559</v>
      </c>
      <c r="H51" s="2">
        <f t="shared" ref="H51:K51" si="23">G51</f>
        <v>5.2323004363546559</v>
      </c>
      <c r="I51" s="2">
        <f t="shared" si="23"/>
        <v>5.2323004363546559</v>
      </c>
      <c r="J51" s="2">
        <f t="shared" si="23"/>
        <v>5.2323004363546559</v>
      </c>
      <c r="K51" s="2">
        <f t="shared" si="23"/>
        <v>5.2323004363546559</v>
      </c>
      <c r="L51" s="2">
        <f>'BM1'!F31</f>
        <v>4.1134965816406961</v>
      </c>
      <c r="M51" s="2">
        <f t="shared" ref="M51:N51" si="24">L51</f>
        <v>4.1134965816406961</v>
      </c>
      <c r="N51" s="3">
        <f t="shared" si="24"/>
        <v>4.1134965816406961</v>
      </c>
    </row>
    <row r="52" spans="3:14" x14ac:dyDescent="0.25">
      <c r="C52" s="12" t="s">
        <v>1</v>
      </c>
      <c r="D52" s="6">
        <f>'BM1'!D32</f>
        <v>0.77926430426921911</v>
      </c>
      <c r="E52" s="2">
        <f t="shared" ref="E52:F52" si="25">D52</f>
        <v>0.77926430426921911</v>
      </c>
      <c r="F52" s="2">
        <f t="shared" si="25"/>
        <v>0.77926430426921911</v>
      </c>
      <c r="G52" s="2">
        <f>'BM1'!E32</f>
        <v>0.55899339358485678</v>
      </c>
      <c r="H52" s="2">
        <f t="shared" ref="H52:K52" si="26">G52</f>
        <v>0.55899339358485678</v>
      </c>
      <c r="I52" s="2">
        <f t="shared" si="26"/>
        <v>0.55899339358485678</v>
      </c>
      <c r="J52" s="2">
        <f t="shared" si="26"/>
        <v>0.55899339358485678</v>
      </c>
      <c r="K52" s="2">
        <f t="shared" si="26"/>
        <v>0.55899339358485678</v>
      </c>
      <c r="L52" s="2">
        <f>'BM1'!F32</f>
        <v>0.4556916140313334</v>
      </c>
      <c r="M52" s="2">
        <f t="shared" ref="M52:N52" si="27">L52</f>
        <v>0.4556916140313334</v>
      </c>
      <c r="N52" s="3">
        <f t="shared" si="27"/>
        <v>0.4556916140313334</v>
      </c>
    </row>
    <row r="53" spans="3:14" x14ac:dyDescent="0.25">
      <c r="C53" s="12" t="s">
        <v>2</v>
      </c>
      <c r="D53" s="6">
        <f>'BM1'!D33</f>
        <v>6.0946299503253627</v>
      </c>
      <c r="E53" s="2">
        <f t="shared" ref="E53:F53" si="28">D53</f>
        <v>6.0946299503253627</v>
      </c>
      <c r="F53" s="2">
        <f t="shared" si="28"/>
        <v>6.0946299503253627</v>
      </c>
      <c r="G53" s="2">
        <f>'BM1'!E33</f>
        <v>4.5738401513904918</v>
      </c>
      <c r="H53" s="2">
        <f t="shared" ref="H53:K53" si="29">G53</f>
        <v>4.5738401513904918</v>
      </c>
      <c r="I53" s="2">
        <f t="shared" si="29"/>
        <v>4.5738401513904918</v>
      </c>
      <c r="J53" s="2">
        <f t="shared" si="29"/>
        <v>4.5738401513904918</v>
      </c>
      <c r="K53" s="2">
        <f t="shared" si="29"/>
        <v>4.5738401513904918</v>
      </c>
      <c r="L53" s="2">
        <f>'BM1'!F33</f>
        <v>4.4065195960103907</v>
      </c>
      <c r="M53" s="2">
        <f t="shared" ref="M53:N53" si="30">L53</f>
        <v>4.4065195960103907</v>
      </c>
      <c r="N53" s="3">
        <f t="shared" si="30"/>
        <v>4.4065195960103907</v>
      </c>
    </row>
    <row r="54" spans="3:14" x14ac:dyDescent="0.25">
      <c r="C54" s="12" t="s">
        <v>3</v>
      </c>
      <c r="D54" s="6">
        <f>'BM1'!D34</f>
        <v>4.874253619311169</v>
      </c>
      <c r="E54" s="2">
        <f t="shared" ref="E54:F54" si="31">D54</f>
        <v>4.874253619311169</v>
      </c>
      <c r="F54" s="2">
        <f t="shared" si="31"/>
        <v>4.874253619311169</v>
      </c>
      <c r="G54" s="2">
        <f>'BM1'!E34</f>
        <v>4.6749297547280335</v>
      </c>
      <c r="H54" s="2">
        <f t="shared" ref="H54:K54" si="32">G54</f>
        <v>4.6749297547280335</v>
      </c>
      <c r="I54" s="2">
        <f t="shared" si="32"/>
        <v>4.6749297547280335</v>
      </c>
      <c r="J54" s="2">
        <f t="shared" si="32"/>
        <v>4.6749297547280335</v>
      </c>
      <c r="K54" s="2">
        <f t="shared" si="32"/>
        <v>4.6749297547280335</v>
      </c>
      <c r="L54" s="2">
        <f>'BM1'!F34</f>
        <v>3.8668522922909361</v>
      </c>
      <c r="M54" s="2">
        <f t="shared" ref="M54:N54" si="33">L54</f>
        <v>3.8668522922909361</v>
      </c>
      <c r="N54" s="3">
        <f t="shared" si="33"/>
        <v>3.8668522922909361</v>
      </c>
    </row>
    <row r="55" spans="3:14" x14ac:dyDescent="0.25">
      <c r="C55" s="12" t="s">
        <v>4</v>
      </c>
      <c r="D55" s="6">
        <f>'BM1'!D35</f>
        <v>4.8819145821644767</v>
      </c>
      <c r="E55" s="2">
        <f t="shared" ref="E55:F55" si="34">D55</f>
        <v>4.8819145821644767</v>
      </c>
      <c r="F55" s="2">
        <f t="shared" si="34"/>
        <v>4.8819145821644767</v>
      </c>
      <c r="G55" s="2">
        <f>'BM1'!E35</f>
        <v>5.4193229054797953</v>
      </c>
      <c r="H55" s="2">
        <f t="shared" ref="H55:K55" si="35">G55</f>
        <v>5.4193229054797953</v>
      </c>
      <c r="I55" s="2">
        <f t="shared" si="35"/>
        <v>5.4193229054797953</v>
      </c>
      <c r="J55" s="2">
        <f t="shared" si="35"/>
        <v>5.4193229054797953</v>
      </c>
      <c r="K55" s="2">
        <f t="shared" si="35"/>
        <v>5.4193229054797953</v>
      </c>
      <c r="L55" s="2">
        <f>'BM1'!F35</f>
        <v>4.159622971153361</v>
      </c>
      <c r="M55" s="2">
        <f t="shared" ref="M55:N55" si="36">L55</f>
        <v>4.159622971153361</v>
      </c>
      <c r="N55" s="3">
        <f t="shared" si="36"/>
        <v>4.159622971153361</v>
      </c>
    </row>
    <row r="56" spans="3:14" ht="14.4" thickBot="1" x14ac:dyDescent="0.3">
      <c r="C56" s="13" t="s">
        <v>5</v>
      </c>
      <c r="D56" s="7">
        <f>'BM1'!D36</f>
        <v>12.457653658269219</v>
      </c>
      <c r="E56" s="4">
        <f t="shared" ref="E56:F56" si="37">D56</f>
        <v>12.457653658269219</v>
      </c>
      <c r="F56" s="4">
        <f t="shared" si="37"/>
        <v>12.457653658269219</v>
      </c>
      <c r="G56" s="4">
        <f>'BM1'!E36</f>
        <v>13.631496850595397</v>
      </c>
      <c r="H56" s="4">
        <f t="shared" ref="H56:K56" si="38">G56</f>
        <v>13.631496850595397</v>
      </c>
      <c r="I56" s="4">
        <f t="shared" si="38"/>
        <v>13.631496850595397</v>
      </c>
      <c r="J56" s="4">
        <f t="shared" si="38"/>
        <v>13.631496850595397</v>
      </c>
      <c r="K56" s="4">
        <f t="shared" si="38"/>
        <v>13.631496850595397</v>
      </c>
      <c r="L56" s="4">
        <f>'BM1'!F36</f>
        <v>16.017154755909036</v>
      </c>
      <c r="M56" s="4">
        <f t="shared" ref="M56:N56" si="39">L56</f>
        <v>16.017154755909036</v>
      </c>
      <c r="N56" s="5">
        <f t="shared" si="39"/>
        <v>16.017154755909036</v>
      </c>
    </row>
    <row r="57" spans="3:14" ht="14.4" thickBot="1" x14ac:dyDescent="0.3"/>
    <row r="58" spans="3:14" ht="14.4" thickBot="1" x14ac:dyDescent="0.3">
      <c r="C58" s="11"/>
      <c r="D58" s="8" t="s">
        <v>12</v>
      </c>
      <c r="E58" s="9" t="s">
        <v>13</v>
      </c>
      <c r="F58" s="9" t="s">
        <v>14</v>
      </c>
      <c r="G58" s="9" t="s">
        <v>15</v>
      </c>
      <c r="H58" s="9" t="s">
        <v>16</v>
      </c>
      <c r="I58" s="9" t="s">
        <v>17</v>
      </c>
      <c r="J58" s="9" t="s">
        <v>18</v>
      </c>
      <c r="K58" s="9" t="s">
        <v>19</v>
      </c>
      <c r="L58" s="9" t="s">
        <v>20</v>
      </c>
      <c r="M58" s="9" t="s">
        <v>21</v>
      </c>
      <c r="N58" s="10" t="s">
        <v>22</v>
      </c>
    </row>
    <row r="59" spans="3:14" ht="14.4" thickBot="1" x14ac:dyDescent="0.3">
      <c r="C59" s="14" t="s">
        <v>6</v>
      </c>
      <c r="D59" s="26" t="s">
        <v>47</v>
      </c>
      <c r="E59" s="27"/>
      <c r="F59" s="27"/>
      <c r="G59" s="27"/>
      <c r="H59" s="27"/>
      <c r="I59" s="27"/>
      <c r="J59" s="27"/>
      <c r="K59" s="27"/>
      <c r="L59" s="27"/>
      <c r="M59" s="27"/>
      <c r="N59" s="28"/>
    </row>
    <row r="60" spans="3:14" x14ac:dyDescent="0.25">
      <c r="C60" s="12" t="s">
        <v>0</v>
      </c>
      <c r="D60" s="6">
        <f>'BM1'!D40</f>
        <v>6.4930545892605451</v>
      </c>
      <c r="E60" s="2">
        <f t="shared" ref="E60:F60" si="40">D60</f>
        <v>6.4930545892605451</v>
      </c>
      <c r="F60" s="2">
        <f t="shared" si="40"/>
        <v>6.4930545892605451</v>
      </c>
      <c r="G60" s="2">
        <f>'BM1'!E40</f>
        <v>4.8944477098102936</v>
      </c>
      <c r="H60" s="2">
        <f t="shared" ref="H60:K60" si="41">G60</f>
        <v>4.8944477098102936</v>
      </c>
      <c r="I60" s="2">
        <f t="shared" si="41"/>
        <v>4.8944477098102936</v>
      </c>
      <c r="J60" s="2">
        <f t="shared" si="41"/>
        <v>4.8944477098102936</v>
      </c>
      <c r="K60" s="2">
        <f t="shared" si="41"/>
        <v>4.8944477098102936</v>
      </c>
      <c r="L60" s="2">
        <f>'BM1'!F40</f>
        <v>3.6850277990099585</v>
      </c>
      <c r="M60" s="2">
        <f t="shared" ref="M60:N60" si="42">L60</f>
        <v>3.6850277990099585</v>
      </c>
      <c r="N60" s="3">
        <f t="shared" si="42"/>
        <v>3.6850277990099585</v>
      </c>
    </row>
    <row r="61" spans="3:14" x14ac:dyDescent="0.25">
      <c r="C61" s="12" t="s">
        <v>1</v>
      </c>
      <c r="D61" s="6">
        <f>'BM1'!D41</f>
        <v>0.73316774353919412</v>
      </c>
      <c r="E61" s="2">
        <f t="shared" ref="E61:F61" si="43">D61</f>
        <v>0.73316774353919412</v>
      </c>
      <c r="F61" s="2">
        <f t="shared" si="43"/>
        <v>0.73316774353919412</v>
      </c>
      <c r="G61" s="2">
        <f>'BM1'!E41</f>
        <v>0.49701469119843233</v>
      </c>
      <c r="H61" s="2">
        <f t="shared" ref="H61:K61" si="44">G61</f>
        <v>0.49701469119843233</v>
      </c>
      <c r="I61" s="2">
        <f t="shared" si="44"/>
        <v>0.49701469119843233</v>
      </c>
      <c r="J61" s="2">
        <f t="shared" si="44"/>
        <v>0.49701469119843233</v>
      </c>
      <c r="K61" s="2">
        <f t="shared" si="44"/>
        <v>0.49701469119843233</v>
      </c>
      <c r="L61" s="2">
        <f>'BM1'!F41</f>
        <v>0.46228829681315808</v>
      </c>
      <c r="M61" s="2">
        <f t="shared" ref="M61:N61" si="45">L61</f>
        <v>0.46228829681315808</v>
      </c>
      <c r="N61" s="3">
        <f t="shared" si="45"/>
        <v>0.46228829681315808</v>
      </c>
    </row>
    <row r="62" spans="3:14" x14ac:dyDescent="0.25">
      <c r="C62" s="12" t="s">
        <v>2</v>
      </c>
      <c r="D62" s="6">
        <f>'BM1'!D42</f>
        <v>7.5486928971596257</v>
      </c>
      <c r="E62" s="2">
        <f t="shared" ref="E62:F62" si="46">D62</f>
        <v>7.5486928971596257</v>
      </c>
      <c r="F62" s="2">
        <f t="shared" si="46"/>
        <v>7.5486928971596257</v>
      </c>
      <c r="G62" s="2">
        <f>'BM1'!E42</f>
        <v>5.2698936695457945</v>
      </c>
      <c r="H62" s="2">
        <f t="shared" ref="H62:K62" si="47">G62</f>
        <v>5.2698936695457945</v>
      </c>
      <c r="I62" s="2">
        <f t="shared" si="47"/>
        <v>5.2698936695457945</v>
      </c>
      <c r="J62" s="2">
        <f t="shared" si="47"/>
        <v>5.2698936695457945</v>
      </c>
      <c r="K62" s="2">
        <f t="shared" si="47"/>
        <v>5.2698936695457945</v>
      </c>
      <c r="L62" s="2">
        <f>'BM1'!F42</f>
        <v>4.6990469866777218</v>
      </c>
      <c r="M62" s="2">
        <f t="shared" ref="M62" si="48">L62</f>
        <v>4.6990469866777218</v>
      </c>
      <c r="N62" s="3">
        <f>M62</f>
        <v>4.6990469866777218</v>
      </c>
    </row>
    <row r="63" spans="3:14" x14ac:dyDescent="0.25">
      <c r="C63" s="12" t="s">
        <v>3</v>
      </c>
      <c r="D63" s="6">
        <f>'BM1'!D43</f>
        <v>5.9185606919799483</v>
      </c>
      <c r="E63" s="2">
        <f t="shared" ref="E63:F63" si="49">D63</f>
        <v>5.9185606919799483</v>
      </c>
      <c r="F63" s="2">
        <f t="shared" si="49"/>
        <v>5.9185606919799483</v>
      </c>
      <c r="G63" s="2">
        <f>'BM1'!E43</f>
        <v>4.3961340907625441</v>
      </c>
      <c r="H63" s="2">
        <f t="shared" ref="H63:K63" si="50">G63</f>
        <v>4.3961340907625441</v>
      </c>
      <c r="I63" s="2">
        <f t="shared" si="50"/>
        <v>4.3961340907625441</v>
      </c>
      <c r="J63" s="2">
        <f t="shared" si="50"/>
        <v>4.3961340907625441</v>
      </c>
      <c r="K63" s="2">
        <f t="shared" si="50"/>
        <v>4.3961340907625441</v>
      </c>
      <c r="L63" s="2">
        <f>'BM1'!F43</f>
        <v>3.5870240932383268</v>
      </c>
      <c r="M63" s="2">
        <f t="shared" ref="M63:N63" si="51">L63</f>
        <v>3.5870240932383268</v>
      </c>
      <c r="N63" s="3">
        <f t="shared" si="51"/>
        <v>3.5870240932383268</v>
      </c>
    </row>
    <row r="64" spans="3:14" x14ac:dyDescent="0.25">
      <c r="C64" s="12" t="s">
        <v>4</v>
      </c>
      <c r="D64" s="6">
        <f>'BM1'!D44</f>
        <v>6.7435940880470966</v>
      </c>
      <c r="E64" s="2">
        <f t="shared" ref="E64:F64" si="52">D64</f>
        <v>6.7435940880470966</v>
      </c>
      <c r="F64" s="2">
        <f t="shared" si="52"/>
        <v>6.7435940880470966</v>
      </c>
      <c r="G64" s="2">
        <f>'BM1'!E44</f>
        <v>5.3420834082656654</v>
      </c>
      <c r="H64" s="2">
        <f t="shared" ref="H64:K64" si="53">G64</f>
        <v>5.3420834082656654</v>
      </c>
      <c r="I64" s="2">
        <f t="shared" si="53"/>
        <v>5.3420834082656654</v>
      </c>
      <c r="J64" s="2">
        <f t="shared" si="53"/>
        <v>5.3420834082656654</v>
      </c>
      <c r="K64" s="2">
        <f t="shared" si="53"/>
        <v>5.3420834082656654</v>
      </c>
      <c r="L64" s="2">
        <f>'BM1'!F44</f>
        <v>4.2786840641502408</v>
      </c>
      <c r="M64" s="2">
        <f t="shared" ref="M64:N64" si="54">L64</f>
        <v>4.2786840641502408</v>
      </c>
      <c r="N64" s="3">
        <f t="shared" si="54"/>
        <v>4.2786840641502408</v>
      </c>
    </row>
    <row r="65" spans="3:14" ht="14.4" thickBot="1" x14ac:dyDescent="0.3">
      <c r="C65" s="13" t="s">
        <v>5</v>
      </c>
      <c r="D65" s="7">
        <f>'BM1'!D45</f>
        <v>17.526171900005799</v>
      </c>
      <c r="E65" s="4">
        <f t="shared" ref="E65:F65" si="55">D65</f>
        <v>17.526171900005799</v>
      </c>
      <c r="F65" s="4">
        <f t="shared" si="55"/>
        <v>17.526171900005799</v>
      </c>
      <c r="G65" s="4">
        <f>'BM1'!E45</f>
        <v>21.172579547235905</v>
      </c>
      <c r="H65" s="4">
        <f t="shared" ref="H65:K65" si="56">G65</f>
        <v>21.172579547235905</v>
      </c>
      <c r="I65" s="4">
        <f t="shared" si="56"/>
        <v>21.172579547235905</v>
      </c>
      <c r="J65" s="4">
        <f t="shared" si="56"/>
        <v>21.172579547235905</v>
      </c>
      <c r="K65" s="4">
        <f t="shared" si="56"/>
        <v>21.172579547235905</v>
      </c>
      <c r="L65" s="4">
        <f>'BM1'!F45</f>
        <v>24.139058844698674</v>
      </c>
      <c r="M65" s="4">
        <f t="shared" ref="M65:N65" si="57">L65</f>
        <v>24.139058844698674</v>
      </c>
      <c r="N65" s="5">
        <f t="shared" si="57"/>
        <v>24.139058844698674</v>
      </c>
    </row>
    <row r="66" spans="3:14" ht="14.4" thickBot="1" x14ac:dyDescent="0.3"/>
    <row r="67" spans="3:14" ht="14.4" thickBot="1" x14ac:dyDescent="0.3">
      <c r="C67" s="11"/>
      <c r="D67" s="8" t="s">
        <v>12</v>
      </c>
      <c r="E67" s="9" t="s">
        <v>13</v>
      </c>
      <c r="F67" s="9" t="s">
        <v>14</v>
      </c>
      <c r="G67" s="9" t="s">
        <v>15</v>
      </c>
      <c r="H67" s="9" t="s">
        <v>16</v>
      </c>
      <c r="I67" s="9" t="s">
        <v>17</v>
      </c>
      <c r="J67" s="9" t="s">
        <v>18</v>
      </c>
      <c r="K67" s="9" t="s">
        <v>19</v>
      </c>
      <c r="L67" s="9" t="s">
        <v>20</v>
      </c>
      <c r="M67" s="9" t="s">
        <v>21</v>
      </c>
      <c r="N67" s="10" t="s">
        <v>22</v>
      </c>
    </row>
    <row r="68" spans="3:14" ht="14.4" thickBot="1" x14ac:dyDescent="0.3">
      <c r="C68" s="14" t="s">
        <v>6</v>
      </c>
      <c r="D68" s="26" t="s">
        <v>48</v>
      </c>
      <c r="E68" s="27"/>
      <c r="F68" s="27"/>
      <c r="G68" s="27"/>
      <c r="H68" s="27"/>
      <c r="I68" s="27"/>
      <c r="J68" s="27"/>
      <c r="K68" s="27"/>
      <c r="L68" s="27"/>
      <c r="M68" s="27"/>
      <c r="N68" s="28"/>
    </row>
    <row r="69" spans="3:14" x14ac:dyDescent="0.25">
      <c r="C69" s="12" t="s">
        <v>0</v>
      </c>
      <c r="D69" s="6">
        <f>'BM2'!D32</f>
        <v>1.3370532541607254</v>
      </c>
      <c r="E69" s="2">
        <f>'BM2'!E32</f>
        <v>4.7922104707907849</v>
      </c>
      <c r="F69" s="2">
        <f>'BM2'!F32</f>
        <v>5.9600876886950722</v>
      </c>
      <c r="G69" s="2">
        <f>'BM2'!G32</f>
        <v>1.7290760580499942</v>
      </c>
      <c r="H69" s="2">
        <f>'BM2'!H32</f>
        <v>1.8880202386975213</v>
      </c>
      <c r="I69" s="2">
        <f>'BM2'!I32</f>
        <v>4.6654922156175402</v>
      </c>
      <c r="J69" s="2">
        <f>'BM2'!J32</f>
        <v>2.5761095953701627</v>
      </c>
      <c r="K69" s="2">
        <f>'BM2'!K32</f>
        <v>2.9556476709326205</v>
      </c>
      <c r="L69" s="2">
        <f>'BM2'!L32</f>
        <v>2.8657655617092743</v>
      </c>
      <c r="M69" s="2">
        <f>'BM2'!M32</f>
        <v>5.0008408291445292</v>
      </c>
      <c r="N69" s="3">
        <f>'BM2'!N32</f>
        <v>5.0077393722654762</v>
      </c>
    </row>
    <row r="70" spans="3:14" x14ac:dyDescent="0.25">
      <c r="C70" s="12" t="s">
        <v>1</v>
      </c>
      <c r="D70" s="6">
        <f>'BM2'!D33</f>
        <v>0.25286424428710896</v>
      </c>
      <c r="E70" s="2">
        <f>'BM2'!E33</f>
        <v>1.5835651096240153</v>
      </c>
      <c r="F70" s="2">
        <f>'BM2'!F33</f>
        <v>4.481619940110587</v>
      </c>
      <c r="G70" s="2">
        <f>'BM2'!G33</f>
        <v>0.25350546654992745</v>
      </c>
      <c r="H70" s="2">
        <f>'BM2'!H33</f>
        <v>0.12127642344827483</v>
      </c>
      <c r="I70" s="2">
        <f>'BM2'!I33</f>
        <v>0.58776121945497906</v>
      </c>
      <c r="J70" s="2">
        <f>'BM2'!J33</f>
        <v>9.9145802937407304</v>
      </c>
      <c r="K70" s="2">
        <f>'BM2'!K33</f>
        <v>2.6590320077562382</v>
      </c>
      <c r="L70" s="2">
        <f>'BM2'!L33</f>
        <v>0.71606173012247076</v>
      </c>
      <c r="M70" s="2">
        <f>'BM2'!M33</f>
        <v>1.8872390137356447</v>
      </c>
      <c r="N70" s="3">
        <f>'BM2'!N33</f>
        <v>6.1433522692161056</v>
      </c>
    </row>
    <row r="71" spans="3:14" x14ac:dyDescent="0.25">
      <c r="C71" s="12" t="s">
        <v>2</v>
      </c>
      <c r="D71" s="6">
        <f>'BM2'!D34</f>
        <v>1.3441689921100313</v>
      </c>
      <c r="E71" s="2">
        <f>'BM2'!E34</f>
        <v>4.5881585818912036</v>
      </c>
      <c r="F71" s="2">
        <f>'BM2'!F34</f>
        <v>6.1178890802146491</v>
      </c>
      <c r="G71" s="2">
        <f>'BM2'!G34</f>
        <v>2.3111265539880037</v>
      </c>
      <c r="H71" s="2">
        <f>'BM2'!H34</f>
        <v>2.4050010733176279</v>
      </c>
      <c r="I71" s="2">
        <f>'BM2'!I34</f>
        <v>4.7756811732410469</v>
      </c>
      <c r="J71" s="2">
        <f>'BM2'!J34</f>
        <v>2.7038932774245765</v>
      </c>
      <c r="K71" s="2">
        <f>'BM2'!K34</f>
        <v>3.0241983776089576</v>
      </c>
      <c r="L71" s="2">
        <f>'BM2'!L34</f>
        <v>3.1113172551384309</v>
      </c>
      <c r="M71" s="2">
        <f>'BM2'!M34</f>
        <v>5.0595955160909973</v>
      </c>
      <c r="N71" s="3">
        <f>'BM2'!N34</f>
        <v>4.788828125434808</v>
      </c>
    </row>
    <row r="72" spans="3:14" x14ac:dyDescent="0.25">
      <c r="C72" s="12" t="s">
        <v>3</v>
      </c>
      <c r="D72" s="6">
        <f>'BM2'!D35</f>
        <v>1.3219384545867143</v>
      </c>
      <c r="E72" s="2">
        <f>'BM2'!E35</f>
        <v>4.5002500112187036</v>
      </c>
      <c r="F72" s="2">
        <f>'BM2'!F35</f>
        <v>6.0304993974290682</v>
      </c>
      <c r="G72" s="2">
        <f>'BM2'!G35</f>
        <v>1.7697201248117835</v>
      </c>
      <c r="H72" s="2">
        <f>'BM2'!H35</f>
        <v>2.0426750737725214</v>
      </c>
      <c r="I72" s="2">
        <f>'BM2'!I35</f>
        <v>4.5594962856854409</v>
      </c>
      <c r="J72" s="2">
        <f>'BM2'!J35</f>
        <v>2.3313159324933395</v>
      </c>
      <c r="K72" s="2">
        <f>'BM2'!K35</f>
        <v>2.8629515773713337</v>
      </c>
      <c r="L72" s="2">
        <f>'BM2'!L35</f>
        <v>2.8817175800383552</v>
      </c>
      <c r="M72" s="2">
        <f>'BM2'!M35</f>
        <v>4.993789436128214</v>
      </c>
      <c r="N72" s="3">
        <f>'BM2'!N35</f>
        <v>5.0306245005670576</v>
      </c>
    </row>
    <row r="73" spans="3:14" x14ac:dyDescent="0.25">
      <c r="C73" s="12" t="s">
        <v>4</v>
      </c>
      <c r="D73" s="6">
        <f>'BM2'!D36</f>
        <v>1.4572317410306326</v>
      </c>
      <c r="E73" s="2">
        <f>'BM2'!E36</f>
        <v>4.7737394962548905</v>
      </c>
      <c r="F73" s="2">
        <f>'BM2'!F36</f>
        <v>6.0602859689194801</v>
      </c>
      <c r="G73" s="2">
        <f>'BM2'!G36</f>
        <v>1.8787709566959023</v>
      </c>
      <c r="H73" s="2">
        <f>'BM2'!H36</f>
        <v>2.1181438655718026</v>
      </c>
      <c r="I73" s="2">
        <f>'BM2'!I36</f>
        <v>4.6853256462676782</v>
      </c>
      <c r="J73" s="2">
        <f>'BM2'!J36</f>
        <v>2.7002657629327018</v>
      </c>
      <c r="K73" s="2">
        <f>'BM2'!K36</f>
        <v>3.0887198869613357</v>
      </c>
      <c r="L73" s="2">
        <f>'BM2'!L36</f>
        <v>2.9638681580038728</v>
      </c>
      <c r="M73" s="2">
        <f>'BM2'!M36</f>
        <v>5.3179532793280408</v>
      </c>
      <c r="N73" s="3">
        <f>'BM2'!N36</f>
        <v>5.0277729861044591</v>
      </c>
    </row>
    <row r="74" spans="3:14" ht="14.4" thickBot="1" x14ac:dyDescent="0.3">
      <c r="C74" s="13" t="s">
        <v>5</v>
      </c>
      <c r="D74" s="7">
        <f>'BM2'!D37</f>
        <v>7.3379632434468967</v>
      </c>
      <c r="E74" s="4">
        <f>'BM2'!E37</f>
        <v>7.5686548010341888</v>
      </c>
      <c r="F74" s="4">
        <f>'BM2'!F37</f>
        <v>7.3383426587528593</v>
      </c>
      <c r="G74" s="4">
        <f>'BM2'!G37</f>
        <v>5.8539457918661562</v>
      </c>
      <c r="H74" s="4">
        <f>'BM2'!H37</f>
        <v>8.5405043033640471</v>
      </c>
      <c r="I74" s="4">
        <f>'BM2'!I37</f>
        <v>6.5001670583578228</v>
      </c>
      <c r="J74" s="4">
        <f>'BM2'!J37</f>
        <v>8.6515584980371631</v>
      </c>
      <c r="K74" s="4">
        <f>'BM2'!K37</f>
        <v>8.4302319878657102</v>
      </c>
      <c r="L74" s="4">
        <f>'BM2'!L37</f>
        <v>10.253903780252923</v>
      </c>
      <c r="M74" s="4">
        <f>'BM2'!M37</f>
        <v>9.3241195826843057</v>
      </c>
      <c r="N74" s="5">
        <f>'BM2'!N37</f>
        <v>11.342459567491684</v>
      </c>
    </row>
    <row r="75" spans="3:14" ht="14.4" thickBot="1" x14ac:dyDescent="0.3"/>
    <row r="76" spans="3:14" ht="14.4" thickBot="1" x14ac:dyDescent="0.3">
      <c r="C76" s="11"/>
      <c r="D76" s="8" t="s">
        <v>12</v>
      </c>
      <c r="E76" s="9" t="s">
        <v>13</v>
      </c>
      <c r="F76" s="9" t="s">
        <v>14</v>
      </c>
      <c r="G76" s="9" t="s">
        <v>15</v>
      </c>
      <c r="H76" s="9" t="s">
        <v>16</v>
      </c>
      <c r="I76" s="9" t="s">
        <v>17</v>
      </c>
      <c r="J76" s="9" t="s">
        <v>18</v>
      </c>
      <c r="K76" s="9" t="s">
        <v>19</v>
      </c>
      <c r="L76" s="9" t="s">
        <v>20</v>
      </c>
      <c r="M76" s="9" t="s">
        <v>21</v>
      </c>
      <c r="N76" s="10" t="s">
        <v>22</v>
      </c>
    </row>
    <row r="77" spans="3:14" ht="14.4" thickBot="1" x14ac:dyDescent="0.3">
      <c r="C77" s="14" t="s">
        <v>6</v>
      </c>
      <c r="D77" s="26" t="s">
        <v>49</v>
      </c>
      <c r="E77" s="27"/>
      <c r="F77" s="27"/>
      <c r="G77" s="27"/>
      <c r="H77" s="27"/>
      <c r="I77" s="27"/>
      <c r="J77" s="27"/>
      <c r="K77" s="27"/>
      <c r="L77" s="27"/>
      <c r="M77" s="27"/>
      <c r="N77" s="28"/>
    </row>
    <row r="78" spans="3:14" x14ac:dyDescent="0.25">
      <c r="C78" s="12" t="s">
        <v>0</v>
      </c>
      <c r="D78" s="6">
        <f>'BM2'!D41</f>
        <v>1.7662620053313596</v>
      </c>
      <c r="E78" s="2">
        <f>'BM2'!E41</f>
        <v>4.9006530673308113</v>
      </c>
      <c r="F78" s="2">
        <f>'BM2'!F41</f>
        <v>7.2790468800320127</v>
      </c>
      <c r="G78" s="2">
        <f>'BM2'!G41</f>
        <v>2.112818455531432</v>
      </c>
      <c r="H78" s="2">
        <f>'BM2'!H41</f>
        <v>2.4294691199431497</v>
      </c>
      <c r="I78" s="2">
        <f>'BM2'!I41</f>
        <v>4.539549757943476</v>
      </c>
      <c r="J78" s="2">
        <f>'BM2'!J41</f>
        <v>4.4475046871787782</v>
      </c>
      <c r="K78" s="2">
        <f>'BM2'!K41</f>
        <v>5.5125329382564274</v>
      </c>
      <c r="L78" s="2">
        <f>'BM2'!L41</f>
        <v>2.8643796673306241</v>
      </c>
      <c r="M78" s="2">
        <f>'BM2'!M41</f>
        <v>3.6240817909537029</v>
      </c>
      <c r="N78" s="3">
        <f>'BM2'!N41</f>
        <v>6.3023338152029638</v>
      </c>
    </row>
    <row r="79" spans="3:14" x14ac:dyDescent="0.25">
      <c r="C79" s="12" t="s">
        <v>1</v>
      </c>
      <c r="D79" s="6">
        <f>'BM2'!D42</f>
        <v>0.27914655391625787</v>
      </c>
      <c r="E79" s="2">
        <f>'BM2'!E42</f>
        <v>2.260445267614533</v>
      </c>
      <c r="F79" s="2">
        <f>'BM2'!F42</f>
        <v>6.9504608803462276</v>
      </c>
      <c r="G79" s="2">
        <f>'BM2'!G42</f>
        <v>0.27271660200078029</v>
      </c>
      <c r="H79" s="2">
        <f>'BM2'!H42</f>
        <v>0.18094898545738292</v>
      </c>
      <c r="I79" s="2">
        <f>'BM2'!I42</f>
        <v>0.85857430912243693</v>
      </c>
      <c r="J79" s="2">
        <f>'BM2'!J42</f>
        <v>15.488246522961436</v>
      </c>
      <c r="K79" s="2">
        <f>'BM2'!K42</f>
        <v>4.1539106948902074</v>
      </c>
      <c r="L79" s="2">
        <f>'BM2'!L42</f>
        <v>1.0281428604594156</v>
      </c>
      <c r="M79" s="2">
        <f>'BM2'!M42</f>
        <v>2.8900244107093194</v>
      </c>
      <c r="N79" s="3">
        <f>'BM2'!N42</f>
        <v>6.4613156429936573</v>
      </c>
    </row>
    <row r="80" spans="3:14" x14ac:dyDescent="0.25">
      <c r="C80" s="12" t="s">
        <v>2</v>
      </c>
      <c r="D80" s="6">
        <f>'BM2'!D43</f>
        <v>2.0919289534269225</v>
      </c>
      <c r="E80" s="2">
        <f>'BM2'!E43</f>
        <v>5.1380598798987513</v>
      </c>
      <c r="F80" s="2">
        <f>'BM2'!F43</f>
        <v>8.1442725633153934</v>
      </c>
      <c r="G80" s="2">
        <f>'BM2'!G43</f>
        <v>2.7697518337712594</v>
      </c>
      <c r="H80" s="2">
        <f>'BM2'!H43</f>
        <v>3.3178740335379189</v>
      </c>
      <c r="I80" s="2">
        <f>'BM2'!I43</f>
        <v>5.256418713092387</v>
      </c>
      <c r="J80" s="2">
        <f>'BM2'!J43</f>
        <v>5.1454067478245804</v>
      </c>
      <c r="K80" s="2">
        <f>'BM2'!K43</f>
        <v>5.7940629638102195</v>
      </c>
      <c r="L80" s="2">
        <f>'BM2'!L43</f>
        <v>3.4214860001480361</v>
      </c>
      <c r="M80" s="2">
        <f>'BM2'!M43</f>
        <v>4.1795481681532536</v>
      </c>
      <c r="N80" s="3">
        <f>'BM2'!N43</f>
        <v>6.5366955547242256</v>
      </c>
    </row>
    <row r="81" spans="3:14" x14ac:dyDescent="0.25">
      <c r="C81" s="12" t="s">
        <v>3</v>
      </c>
      <c r="D81" s="6">
        <f>'BM2'!D44</f>
        <v>1.7075119197259596</v>
      </c>
      <c r="E81" s="2">
        <f>'BM2'!E44</f>
        <v>4.5942972203534822</v>
      </c>
      <c r="F81" s="2">
        <f>'BM2'!F44</f>
        <v>7.4021543854396903</v>
      </c>
      <c r="G81" s="2">
        <f>'BM2'!G44</f>
        <v>2.1585702454281801</v>
      </c>
      <c r="H81" s="2">
        <f>'BM2'!H44</f>
        <v>2.5946233734201485</v>
      </c>
      <c r="I81" s="2">
        <f>'BM2'!I44</f>
        <v>4.5244839993181571</v>
      </c>
      <c r="J81" s="2">
        <f>'BM2'!J44</f>
        <v>4.3121209292052214</v>
      </c>
      <c r="K81" s="2">
        <f>'BM2'!K44</f>
        <v>5.4116178880430965</v>
      </c>
      <c r="L81" s="2">
        <f>'BM2'!L44</f>
        <v>2.9556560735251622</v>
      </c>
      <c r="M81" s="2">
        <f>'BM2'!M44</f>
        <v>3.5584204972781635</v>
      </c>
      <c r="N81" s="3">
        <f>'BM2'!N44</f>
        <v>6.4308237966675108</v>
      </c>
    </row>
    <row r="82" spans="3:14" x14ac:dyDescent="0.25">
      <c r="C82" s="12" t="s">
        <v>4</v>
      </c>
      <c r="D82" s="6">
        <f>'BM2'!D45</f>
        <v>2.1340069499883221</v>
      </c>
      <c r="E82" s="2">
        <f>'BM2'!E45</f>
        <v>5.192806480839824</v>
      </c>
      <c r="F82" s="2">
        <f>'BM2'!F45</f>
        <v>7.6806167385483235</v>
      </c>
      <c r="G82" s="2">
        <f>'BM2'!G45</f>
        <v>2.5905337255926497</v>
      </c>
      <c r="H82" s="2">
        <f>'BM2'!H45</f>
        <v>2.9726332901411539</v>
      </c>
      <c r="I82" s="2">
        <f>'BM2'!I45</f>
        <v>4.9780501467637919</v>
      </c>
      <c r="J82" s="2">
        <f>'BM2'!J45</f>
        <v>4.9012617672371519</v>
      </c>
      <c r="K82" s="2">
        <f>'BM2'!K45</f>
        <v>5.9288417462144594</v>
      </c>
      <c r="L82" s="2">
        <f>'BM2'!L45</f>
        <v>3.2705403806762448</v>
      </c>
      <c r="M82" s="2">
        <f>'BM2'!M45</f>
        <v>4.3996464602445684</v>
      </c>
      <c r="N82" s="3">
        <f>'BM2'!N45</f>
        <v>6.8876787163540314</v>
      </c>
    </row>
    <row r="83" spans="3:14" ht="14.4" thickBot="1" x14ac:dyDescent="0.3">
      <c r="C83" s="13" t="s">
        <v>5</v>
      </c>
      <c r="D83" s="7">
        <f>'BM2'!D46</f>
        <v>10.831028345630227</v>
      </c>
      <c r="E83" s="4">
        <f>'BM2'!E46</f>
        <v>10.919480756804472</v>
      </c>
      <c r="F83" s="4">
        <f>'BM2'!F46</f>
        <v>13.148256297424865</v>
      </c>
      <c r="G83" s="4">
        <f>'BM2'!G46</f>
        <v>7.5778694749903828</v>
      </c>
      <c r="H83" s="4">
        <f>'BM2'!H46</f>
        <v>11.785883270093276</v>
      </c>
      <c r="I83" s="4">
        <f>'BM2'!I46</f>
        <v>8.6037581815729922</v>
      </c>
      <c r="J83" s="4">
        <f>'BM2'!J46</f>
        <v>12.015090557333757</v>
      </c>
      <c r="K83" s="4">
        <f>'BM2'!K46</f>
        <v>11.641849210601521</v>
      </c>
      <c r="L83" s="4">
        <f>'BM2'!L46</f>
        <v>14.226139769465529</v>
      </c>
      <c r="M83" s="4">
        <f>'BM2'!M46</f>
        <v>12.704417228339263</v>
      </c>
      <c r="N83" s="5">
        <f>'BM2'!N46</f>
        <v>14.690877079611827</v>
      </c>
    </row>
    <row r="84" spans="3:14" ht="14.4" thickBot="1" x14ac:dyDescent="0.3"/>
    <row r="85" spans="3:14" ht="14.4" thickBot="1" x14ac:dyDescent="0.3">
      <c r="C85" s="11"/>
      <c r="D85" s="8" t="s">
        <v>12</v>
      </c>
      <c r="E85" s="9" t="s">
        <v>13</v>
      </c>
      <c r="F85" s="9" t="s">
        <v>14</v>
      </c>
      <c r="G85" s="9" t="s">
        <v>15</v>
      </c>
      <c r="H85" s="9" t="s">
        <v>16</v>
      </c>
      <c r="I85" s="9" t="s">
        <v>17</v>
      </c>
      <c r="J85" s="9" t="s">
        <v>18</v>
      </c>
      <c r="K85" s="9" t="s">
        <v>19</v>
      </c>
      <c r="L85" s="9" t="s">
        <v>20</v>
      </c>
      <c r="M85" s="9" t="s">
        <v>21</v>
      </c>
      <c r="N85" s="10" t="s">
        <v>22</v>
      </c>
    </row>
    <row r="86" spans="3:14" ht="14.4" thickBot="1" x14ac:dyDescent="0.3">
      <c r="C86" s="14" t="s">
        <v>6</v>
      </c>
      <c r="D86" s="26" t="s">
        <v>50</v>
      </c>
      <c r="E86" s="27"/>
      <c r="F86" s="27"/>
      <c r="G86" s="27"/>
      <c r="H86" s="27"/>
      <c r="I86" s="27"/>
      <c r="J86" s="27"/>
      <c r="K86" s="27"/>
      <c r="L86" s="27"/>
      <c r="M86" s="27"/>
      <c r="N86" s="28"/>
    </row>
    <row r="87" spans="3:14" x14ac:dyDescent="0.25">
      <c r="C87" s="12" t="s">
        <v>0</v>
      </c>
      <c r="D87" s="6">
        <f>D51+D69</f>
        <v>6.8046354431888894</v>
      </c>
      <c r="E87" s="2">
        <f t="shared" ref="E87:N87" si="58">E51+E69</f>
        <v>10.259792659818949</v>
      </c>
      <c r="F87" s="2">
        <f t="shared" si="58"/>
        <v>11.427669877723236</v>
      </c>
      <c r="G87" s="2">
        <f t="shared" si="58"/>
        <v>6.9613764944046501</v>
      </c>
      <c r="H87" s="2">
        <f t="shared" si="58"/>
        <v>7.1203206750521773</v>
      </c>
      <c r="I87" s="2">
        <f t="shared" si="58"/>
        <v>9.8977926519721962</v>
      </c>
      <c r="J87" s="2">
        <f t="shared" si="58"/>
        <v>7.8084100317248186</v>
      </c>
      <c r="K87" s="2">
        <f t="shared" si="58"/>
        <v>8.1879481072872764</v>
      </c>
      <c r="L87" s="2">
        <f t="shared" si="58"/>
        <v>6.9792621433499704</v>
      </c>
      <c r="M87" s="2">
        <f t="shared" si="58"/>
        <v>9.1143374107852253</v>
      </c>
      <c r="N87" s="3">
        <f t="shared" si="58"/>
        <v>9.1212359539061723</v>
      </c>
    </row>
    <row r="88" spans="3:14" x14ac:dyDescent="0.25">
      <c r="C88" s="12" t="s">
        <v>1</v>
      </c>
      <c r="D88" s="6">
        <f t="shared" ref="D88:N88" si="59">D52+D70</f>
        <v>1.0321285485563281</v>
      </c>
      <c r="E88" s="2">
        <f t="shared" si="59"/>
        <v>2.3628294138932344</v>
      </c>
      <c r="F88" s="2">
        <f t="shared" si="59"/>
        <v>5.2608842443798061</v>
      </c>
      <c r="G88" s="2">
        <f t="shared" si="59"/>
        <v>0.81249886013478423</v>
      </c>
      <c r="H88" s="2">
        <f t="shared" si="59"/>
        <v>0.68026981703313161</v>
      </c>
      <c r="I88" s="2">
        <f t="shared" si="59"/>
        <v>1.1467546130398358</v>
      </c>
      <c r="J88" s="2">
        <f t="shared" si="59"/>
        <v>10.473573687325587</v>
      </c>
      <c r="K88" s="2">
        <f t="shared" si="59"/>
        <v>3.2180254013410949</v>
      </c>
      <c r="L88" s="2">
        <f t="shared" si="59"/>
        <v>1.1717533441538042</v>
      </c>
      <c r="M88" s="2">
        <f t="shared" si="59"/>
        <v>2.3429306277669779</v>
      </c>
      <c r="N88" s="3">
        <f t="shared" si="59"/>
        <v>6.5990438832474387</v>
      </c>
    </row>
    <row r="89" spans="3:14" x14ac:dyDescent="0.25">
      <c r="C89" s="12" t="s">
        <v>2</v>
      </c>
      <c r="D89" s="6">
        <f t="shared" ref="D89:N89" si="60">D53+D71</f>
        <v>7.438798942435394</v>
      </c>
      <c r="E89" s="2">
        <f t="shared" si="60"/>
        <v>10.682788532216566</v>
      </c>
      <c r="F89" s="2">
        <f t="shared" si="60"/>
        <v>12.212519030540012</v>
      </c>
      <c r="G89" s="2">
        <f t="shared" si="60"/>
        <v>6.8849667053784955</v>
      </c>
      <c r="H89" s="2">
        <f t="shared" si="60"/>
        <v>6.9788412247081197</v>
      </c>
      <c r="I89" s="2">
        <f t="shared" si="60"/>
        <v>9.3495213246315387</v>
      </c>
      <c r="J89" s="2">
        <f t="shared" si="60"/>
        <v>7.2777334288150684</v>
      </c>
      <c r="K89" s="2">
        <f t="shared" si="60"/>
        <v>7.5980385289994494</v>
      </c>
      <c r="L89" s="2">
        <f t="shared" si="60"/>
        <v>7.5178368511488216</v>
      </c>
      <c r="M89" s="2">
        <f t="shared" si="60"/>
        <v>9.466115112101388</v>
      </c>
      <c r="N89" s="3">
        <f t="shared" si="60"/>
        <v>9.1953477214451986</v>
      </c>
    </row>
    <row r="90" spans="3:14" x14ac:dyDescent="0.25">
      <c r="C90" s="12" t="s">
        <v>3</v>
      </c>
      <c r="D90" s="6">
        <f t="shared" ref="D90:N90" si="61">D54+D72</f>
        <v>6.1961920738978833</v>
      </c>
      <c r="E90" s="2">
        <f t="shared" si="61"/>
        <v>9.3745036305298726</v>
      </c>
      <c r="F90" s="2">
        <f t="shared" si="61"/>
        <v>10.904753016740237</v>
      </c>
      <c r="G90" s="2">
        <f t="shared" si="61"/>
        <v>6.4446498795398171</v>
      </c>
      <c r="H90" s="2">
        <f t="shared" si="61"/>
        <v>6.717604828500555</v>
      </c>
      <c r="I90" s="2">
        <f t="shared" si="61"/>
        <v>9.2344260404134744</v>
      </c>
      <c r="J90" s="2">
        <f t="shared" si="61"/>
        <v>7.006245687221373</v>
      </c>
      <c r="K90" s="2">
        <f t="shared" si="61"/>
        <v>7.5378813320993672</v>
      </c>
      <c r="L90" s="2">
        <f t="shared" si="61"/>
        <v>6.7485698723292913</v>
      </c>
      <c r="M90" s="2">
        <f t="shared" si="61"/>
        <v>8.8606417284191501</v>
      </c>
      <c r="N90" s="3">
        <f t="shared" si="61"/>
        <v>8.8974767928579936</v>
      </c>
    </row>
    <row r="91" spans="3:14" x14ac:dyDescent="0.25">
      <c r="C91" s="12" t="s">
        <v>4</v>
      </c>
      <c r="D91" s="6">
        <f t="shared" ref="D91:N91" si="62">D55+D73</f>
        <v>6.3391463231951093</v>
      </c>
      <c r="E91" s="2">
        <f t="shared" si="62"/>
        <v>9.6556540784193672</v>
      </c>
      <c r="F91" s="2">
        <f t="shared" si="62"/>
        <v>10.942200551083957</v>
      </c>
      <c r="G91" s="2">
        <f t="shared" si="62"/>
        <v>7.2980938621756977</v>
      </c>
      <c r="H91" s="2">
        <f t="shared" si="62"/>
        <v>7.5374667710515979</v>
      </c>
      <c r="I91" s="2">
        <f t="shared" si="62"/>
        <v>10.104648551747474</v>
      </c>
      <c r="J91" s="2">
        <f t="shared" si="62"/>
        <v>8.1195886684124972</v>
      </c>
      <c r="K91" s="2">
        <f t="shared" si="62"/>
        <v>8.508042792441131</v>
      </c>
      <c r="L91" s="2">
        <f t="shared" si="62"/>
        <v>7.1234911291572338</v>
      </c>
      <c r="M91" s="2">
        <f t="shared" si="62"/>
        <v>9.4775762504814018</v>
      </c>
      <c r="N91" s="3">
        <f t="shared" si="62"/>
        <v>9.1873959572578201</v>
      </c>
    </row>
    <row r="92" spans="3:14" ht="14.4" thickBot="1" x14ac:dyDescent="0.3">
      <c r="C92" s="13" t="s">
        <v>5</v>
      </c>
      <c r="D92" s="7">
        <f t="shared" ref="D92:N92" si="63">D56+D74</f>
        <v>19.795616901716116</v>
      </c>
      <c r="E92" s="4">
        <f t="shared" si="63"/>
        <v>20.026308459303408</v>
      </c>
      <c r="F92" s="4">
        <f t="shared" si="63"/>
        <v>19.79599631702208</v>
      </c>
      <c r="G92" s="4">
        <f t="shared" si="63"/>
        <v>19.485442642461553</v>
      </c>
      <c r="H92" s="4">
        <f t="shared" si="63"/>
        <v>22.172001153959442</v>
      </c>
      <c r="I92" s="4">
        <f t="shared" si="63"/>
        <v>20.131663908953222</v>
      </c>
      <c r="J92" s="4">
        <f t="shared" si="63"/>
        <v>22.283055348632558</v>
      </c>
      <c r="K92" s="4">
        <f t="shared" si="63"/>
        <v>22.061728838461107</v>
      </c>
      <c r="L92" s="4">
        <f t="shared" si="63"/>
        <v>26.271058536161959</v>
      </c>
      <c r="M92" s="4">
        <f t="shared" si="63"/>
        <v>25.341274338593344</v>
      </c>
      <c r="N92" s="5">
        <f t="shared" si="63"/>
        <v>27.35961432340072</v>
      </c>
    </row>
    <row r="93" spans="3:14" ht="14.4" thickBot="1" x14ac:dyDescent="0.3"/>
    <row r="94" spans="3:14" ht="14.4" thickBot="1" x14ac:dyDescent="0.3">
      <c r="C94" s="11"/>
      <c r="D94" s="8" t="s">
        <v>12</v>
      </c>
      <c r="E94" s="9" t="s">
        <v>13</v>
      </c>
      <c r="F94" s="9" t="s">
        <v>14</v>
      </c>
      <c r="G94" s="9" t="s">
        <v>15</v>
      </c>
      <c r="H94" s="9" t="s">
        <v>16</v>
      </c>
      <c r="I94" s="9" t="s">
        <v>17</v>
      </c>
      <c r="J94" s="9" t="s">
        <v>18</v>
      </c>
      <c r="K94" s="9" t="s">
        <v>19</v>
      </c>
      <c r="L94" s="9" t="s">
        <v>20</v>
      </c>
      <c r="M94" s="9" t="s">
        <v>21</v>
      </c>
      <c r="N94" s="10" t="s">
        <v>22</v>
      </c>
    </row>
    <row r="95" spans="3:14" ht="14.4" thickBot="1" x14ac:dyDescent="0.3">
      <c r="C95" s="14" t="s">
        <v>6</v>
      </c>
      <c r="D95" s="26" t="s">
        <v>51</v>
      </c>
      <c r="E95" s="27"/>
      <c r="F95" s="27"/>
      <c r="G95" s="27"/>
      <c r="H95" s="27"/>
      <c r="I95" s="27"/>
      <c r="J95" s="27"/>
      <c r="K95" s="27"/>
      <c r="L95" s="27"/>
      <c r="M95" s="27"/>
      <c r="N95" s="28"/>
    </row>
    <row r="96" spans="3:14" x14ac:dyDescent="0.25">
      <c r="C96" s="12" t="s">
        <v>0</v>
      </c>
      <c r="D96" s="6">
        <f>D60+D78</f>
        <v>8.2593165945919047</v>
      </c>
      <c r="E96" s="2">
        <f t="shared" ref="E96:N96" si="64">E60+E78</f>
        <v>11.393707656591356</v>
      </c>
      <c r="F96" s="2">
        <f t="shared" si="64"/>
        <v>13.772101469292558</v>
      </c>
      <c r="G96" s="2">
        <f t="shared" si="64"/>
        <v>7.0072661653417256</v>
      </c>
      <c r="H96" s="2">
        <f t="shared" si="64"/>
        <v>7.3239168297534434</v>
      </c>
      <c r="I96" s="2">
        <f t="shared" si="64"/>
        <v>9.4339974677537697</v>
      </c>
      <c r="J96" s="2">
        <f t="shared" si="64"/>
        <v>9.3419523969890719</v>
      </c>
      <c r="K96" s="2">
        <f t="shared" si="64"/>
        <v>10.406980648066721</v>
      </c>
      <c r="L96" s="2">
        <f t="shared" si="64"/>
        <v>6.5494074663405826</v>
      </c>
      <c r="M96" s="2">
        <f t="shared" si="64"/>
        <v>7.3091095899636613</v>
      </c>
      <c r="N96" s="3">
        <f t="shared" si="64"/>
        <v>9.9873616142129222</v>
      </c>
    </row>
    <row r="97" spans="3:14" x14ac:dyDescent="0.25">
      <c r="C97" s="12" t="s">
        <v>1</v>
      </c>
      <c r="D97" s="6">
        <f t="shared" ref="D97:N97" si="65">D61+D79</f>
        <v>1.012314297455452</v>
      </c>
      <c r="E97" s="2">
        <f t="shared" si="65"/>
        <v>2.9936130111537271</v>
      </c>
      <c r="F97" s="2">
        <f t="shared" si="65"/>
        <v>7.6836286238854221</v>
      </c>
      <c r="G97" s="2">
        <f t="shared" si="65"/>
        <v>0.76973129319921263</v>
      </c>
      <c r="H97" s="2">
        <f t="shared" si="65"/>
        <v>0.67796367665581525</v>
      </c>
      <c r="I97" s="2">
        <f t="shared" si="65"/>
        <v>1.3555890003208693</v>
      </c>
      <c r="J97" s="2">
        <f t="shared" si="65"/>
        <v>15.985261214159868</v>
      </c>
      <c r="K97" s="2">
        <f t="shared" si="65"/>
        <v>4.6509253860886393</v>
      </c>
      <c r="L97" s="2">
        <f t="shared" si="65"/>
        <v>1.4904311572725737</v>
      </c>
      <c r="M97" s="2">
        <f t="shared" si="65"/>
        <v>3.3523127075224775</v>
      </c>
      <c r="N97" s="3">
        <f t="shared" si="65"/>
        <v>6.9236039398068154</v>
      </c>
    </row>
    <row r="98" spans="3:14" x14ac:dyDescent="0.25">
      <c r="C98" s="12" t="s">
        <v>2</v>
      </c>
      <c r="D98" s="6">
        <f t="shared" ref="D98:N98" si="66">D62+D80</f>
        <v>9.6406218505865482</v>
      </c>
      <c r="E98" s="2">
        <f t="shared" si="66"/>
        <v>12.686752777058377</v>
      </c>
      <c r="F98" s="2">
        <f t="shared" si="66"/>
        <v>15.692965460475019</v>
      </c>
      <c r="G98" s="2">
        <f t="shared" si="66"/>
        <v>8.039645503317054</v>
      </c>
      <c r="H98" s="2">
        <f t="shared" si="66"/>
        <v>8.5877677030837134</v>
      </c>
      <c r="I98" s="2">
        <f t="shared" si="66"/>
        <v>10.526312382638181</v>
      </c>
      <c r="J98" s="2">
        <f t="shared" si="66"/>
        <v>10.415300417370375</v>
      </c>
      <c r="K98" s="2">
        <f t="shared" si="66"/>
        <v>11.063956633356014</v>
      </c>
      <c r="L98" s="2">
        <f t="shared" si="66"/>
        <v>8.1205329868257579</v>
      </c>
      <c r="M98" s="2">
        <f t="shared" si="66"/>
        <v>8.8785951548309754</v>
      </c>
      <c r="N98" s="3">
        <f t="shared" si="66"/>
        <v>11.235742541401947</v>
      </c>
    </row>
    <row r="99" spans="3:14" x14ac:dyDescent="0.25">
      <c r="C99" s="12" t="s">
        <v>3</v>
      </c>
      <c r="D99" s="6">
        <f t="shared" ref="D99:N99" si="67">D63+D81</f>
        <v>7.6260726117059079</v>
      </c>
      <c r="E99" s="2">
        <f t="shared" si="67"/>
        <v>10.51285791233343</v>
      </c>
      <c r="F99" s="2">
        <f t="shared" si="67"/>
        <v>13.320715077419639</v>
      </c>
      <c r="G99" s="2">
        <f t="shared" si="67"/>
        <v>6.5547043361907242</v>
      </c>
      <c r="H99" s="2">
        <f t="shared" si="67"/>
        <v>6.9907574641826926</v>
      </c>
      <c r="I99" s="2">
        <f t="shared" si="67"/>
        <v>8.9206180900807013</v>
      </c>
      <c r="J99" s="2">
        <f t="shared" si="67"/>
        <v>8.7082550199677655</v>
      </c>
      <c r="K99" s="2">
        <f t="shared" si="67"/>
        <v>9.8077519788056406</v>
      </c>
      <c r="L99" s="2">
        <f t="shared" si="67"/>
        <v>6.5426801667634891</v>
      </c>
      <c r="M99" s="2">
        <f t="shared" si="67"/>
        <v>7.1454445905164903</v>
      </c>
      <c r="N99" s="3">
        <f t="shared" si="67"/>
        <v>10.017847889905838</v>
      </c>
    </row>
    <row r="100" spans="3:14" x14ac:dyDescent="0.25">
      <c r="C100" s="12" t="s">
        <v>4</v>
      </c>
      <c r="D100" s="6">
        <f t="shared" ref="D100:N100" si="68">D64+D82</f>
        <v>8.8776010380354187</v>
      </c>
      <c r="E100" s="2">
        <f t="shared" si="68"/>
        <v>11.936400568886921</v>
      </c>
      <c r="F100" s="2">
        <f t="shared" si="68"/>
        <v>14.42421082659542</v>
      </c>
      <c r="G100" s="2">
        <f t="shared" si="68"/>
        <v>7.9326171338583151</v>
      </c>
      <c r="H100" s="2">
        <f t="shared" si="68"/>
        <v>8.3147166984068193</v>
      </c>
      <c r="I100" s="2">
        <f t="shared" si="68"/>
        <v>10.320133555029457</v>
      </c>
      <c r="J100" s="2">
        <f t="shared" si="68"/>
        <v>10.243345175502817</v>
      </c>
      <c r="K100" s="2">
        <f t="shared" si="68"/>
        <v>11.270925154480125</v>
      </c>
      <c r="L100" s="2">
        <f t="shared" si="68"/>
        <v>7.5492244448264856</v>
      </c>
      <c r="M100" s="2">
        <f t="shared" si="68"/>
        <v>8.6783305243948092</v>
      </c>
      <c r="N100" s="3">
        <f t="shared" si="68"/>
        <v>11.166362780504272</v>
      </c>
    </row>
    <row r="101" spans="3:14" ht="14.4" thickBot="1" x14ac:dyDescent="0.3">
      <c r="C101" s="13" t="s">
        <v>5</v>
      </c>
      <c r="D101" s="7">
        <f t="shared" ref="D101:M101" si="69">D65+D83</f>
        <v>28.357200245636026</v>
      </c>
      <c r="E101" s="4">
        <f t="shared" si="69"/>
        <v>28.445652656810271</v>
      </c>
      <c r="F101" s="4">
        <f t="shared" si="69"/>
        <v>30.674428197430665</v>
      </c>
      <c r="G101" s="4">
        <f t="shared" si="69"/>
        <v>28.750449022226288</v>
      </c>
      <c r="H101" s="4">
        <f t="shared" si="69"/>
        <v>32.958462817329178</v>
      </c>
      <c r="I101" s="4">
        <f t="shared" si="69"/>
        <v>29.776337728808898</v>
      </c>
      <c r="J101" s="4">
        <f t="shared" si="69"/>
        <v>33.187670104569662</v>
      </c>
      <c r="K101" s="4">
        <f t="shared" si="69"/>
        <v>32.814428757837426</v>
      </c>
      <c r="L101" s="4">
        <f t="shared" si="69"/>
        <v>38.3651986141642</v>
      </c>
      <c r="M101" s="4">
        <f t="shared" si="69"/>
        <v>36.843476073037934</v>
      </c>
      <c r="N101" s="5">
        <f>N65+N83</f>
        <v>38.829935924310504</v>
      </c>
    </row>
  </sheetData>
  <mergeCells count="15">
    <mergeCell ref="C3:AD3"/>
    <mergeCell ref="C5:AD5"/>
    <mergeCell ref="D36:N36"/>
    <mergeCell ref="D38:N38"/>
    <mergeCell ref="C47:N47"/>
    <mergeCell ref="D77:N77"/>
    <mergeCell ref="D86:N86"/>
    <mergeCell ref="D95:N95"/>
    <mergeCell ref="D59:N59"/>
    <mergeCell ref="D16:N16"/>
    <mergeCell ref="D18:N18"/>
    <mergeCell ref="D26:N26"/>
    <mergeCell ref="D28:N28"/>
    <mergeCell ref="D68:N68"/>
    <mergeCell ref="D50:N50"/>
  </mergeCells>
  <pageMargins left="0.7" right="0.7" top="0.78740157499999996" bottom="0.78740157499999996" header="0.3" footer="0.3"/>
  <ignoredErrors>
    <ignoredError sqref="G20:G24 L19:L24 D51:N65" formula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BM1</vt:lpstr>
      <vt:lpstr>BM2</vt:lpstr>
      <vt:lpstr>BM1+BM2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2025-02-21T13:30:39Z</dcterms:modified>
</cp:coreProperties>
</file>