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tions\ITUN journal publications\Spectro Chimica Acta A\Willger 2023 Excess spectra\Rohdaten und Auswertung\Daten\"/>
    </mc:Choice>
  </mc:AlternateContent>
  <xr:revisionPtr revIDLastSave="0" documentId="13_ncr:1_{15BAE3A6-BF89-4254-811F-247145393EBA}" xr6:coauthVersionLast="36" xr6:coauthVersionMax="36" xr10:uidLastSave="{00000000-0000-0000-0000-000000000000}"/>
  <bookViews>
    <workbookView xWindow="0" yWindow="0" windowWidth="28770" windowHeight="11970" xr2:uid="{B35761B2-96C9-4C2A-8026-5D38AB98D99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6" i="1" l="1"/>
  <c r="B95" i="1"/>
  <c r="B94" i="1"/>
  <c r="B93" i="1"/>
  <c r="B92" i="1"/>
  <c r="B91" i="1"/>
  <c r="B89" i="1"/>
  <c r="B90" i="1"/>
  <c r="B88" i="1"/>
  <c r="B87" i="1"/>
  <c r="B86" i="1"/>
  <c r="B85" i="1"/>
  <c r="B84" i="1"/>
  <c r="B83" i="1"/>
  <c r="B82" i="1"/>
  <c r="B81" i="1"/>
  <c r="B80" i="1"/>
  <c r="B79" i="1"/>
  <c r="B78" i="1"/>
</calcChain>
</file>

<file path=xl/sharedStrings.xml><?xml version="1.0" encoding="utf-8"?>
<sst xmlns="http://schemas.openxmlformats.org/spreadsheetml/2006/main" count="199" uniqueCount="71">
  <si>
    <t>Acetone-Cyclohexane</t>
  </si>
  <si>
    <t>x1</t>
  </si>
  <si>
    <t>n_mix</t>
  </si>
  <si>
    <t>Acetone-Ethanol</t>
  </si>
  <si>
    <t>Mixture</t>
  </si>
  <si>
    <t>n_air</t>
  </si>
  <si>
    <t>M1</t>
  </si>
  <si>
    <t>M2</t>
  </si>
  <si>
    <t>rho/g/cm^-1</t>
  </si>
  <si>
    <t>Acetone-n Heptane</t>
  </si>
  <si>
    <t>Acetone-Water</t>
  </si>
  <si>
    <t>Acetone-n Hexane</t>
  </si>
  <si>
    <t>Marino, G.; Piñeiro, M. M.; Iglesias, M.; Orge, Beatriz; Tojo, J.; Temperature Dependence of Binary Mixing Properties for Acetone, Methanol, and Linear Aliphatic Alkanes (C 6 −C 8 ); J. Chem. Eng. Data; 2001; (3); 728–734;DOI 10.1021/je000200q</t>
  </si>
  <si>
    <t>A. Z. Tasic; B. D. Djordjevic; D. K. Grozdanic; N. Radojkovic, Use of mixing rules in predicting refractive indexes and specific refractivities for some binary liquid mixtures, J. Chem. Eng. Data, 1992, (37), p.310–313,DOI 10.1021/je00007a009</t>
  </si>
  <si>
    <t>A. Z. Tasic; B. D. Djordjevic; D. K. Grozdanic; N. Radojkovic, Use of mixing rules in predicting refractive indexes and specific refractivities for some binary liquid mixtures, J. Chem. Eng. Data, 1992, (37), p.310–313,DOI 10.1021/je00007a010</t>
  </si>
  <si>
    <t>A. Z. Tasic; B. D. Djordjevic; D. K. Grozdanic; N. Radojkovic, Use of mixing rules in predicting refractive indexes and specific refractivities for some binary liquid mixtures, J. Chem. Eng. Data, 1992, (37), p.310–313,DOI 10.1021/je00007a011</t>
  </si>
  <si>
    <t>A. Z. Tasic; B. D. Djordjevic; D. K. Grozdanic; N. Radojkovic, Use of mixing rules in predicting refractive indexes and specific refractivities for some binary liquid mixtures, J. Chem. Eng. Data, 1992, (37), p.310–313,DOI 10.1021/je00007a012</t>
  </si>
  <si>
    <t>A. Z. Tasic; B. D. Djordjevic; D. K. Grozdanic; N. Radojkovic, Use of mixing rules in predicting refractive indexes and specific refractivities for some binary liquid mixtures, J. Chem. Eng. Data, 1992, (37), p.310–313,DOI 10.1021/je00007a013</t>
  </si>
  <si>
    <t>A. Z. Tasic; B. D. Djordjevic; D. K. Grozdanic; N. Radojkovic, Use of mixing rules in predicting refractive indexes and specific refractivities for some binary liquid mixtures, J. Chem. Eng. Data, 1992, (37), p.310–313,DOI 10.1021/je00007a014</t>
  </si>
  <si>
    <t>A. Z. Tasic; B. D. Djordjevic; D. K. Grozdanic; N. Radojkovic, Use of mixing rules in predicting refractive indexes and specific refractivities for some binary liquid mixtures, J. Chem. Eng. Data, 1992, (37), p.310–313,DOI 10.1021/je00007a015</t>
  </si>
  <si>
    <t>A. Z. Tasic; B. D. Djordjevic; D. K. Grozdanic; N. Radojkovic, Use of mixing rules in predicting refractive indexes and specific refractivities for some binary liquid mixtures, J. Chem. Eng. Data, 1992, (37), p.310–313,DOI 10.1021/je00007a016</t>
  </si>
  <si>
    <t>A. Z. Tasic; B. D. Djordjevic; D. K. Grozdanic; N. Radojkovic, Use of mixing rules in predicting refractive indexes and specific refractivities for some binary liquid mixtures, J. Chem. Eng. Data, 1992, (37), p.310–313,DOI 10.1021/je00007a017</t>
  </si>
  <si>
    <t>A. Z. Tasic; B. D. Djordjevic; D. K. Grozdanic; N. Radojkovic, Use of mixing rules in predicting refractive indexes and specific refractivities for some binary liquid mixtures, J. Chem. Eng. Data, 1992, (37), p.310–313,DOI 10.1021/je00007a018</t>
  </si>
  <si>
    <t>Iglesias, M.; Orge, B.; Domínguez, M.; Tojo, J.; Mixing Properties of the Binary Mixtures of Acetone, Methanol, Ethanol, and 2-Butanone at 298.15 K; Phys. Chem. Liq.; 1998; (1), p.9-29;DOI 10.1080/00319109808032796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</si>
  <si>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10.1016/S0378-3812(96)03130-5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</si>
  <si>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10.1016/S0378-3812(96)03130-6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</si>
  <si>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10.1016/S0378-3812(96)03130-7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</si>
  <si>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10.1016/S0378-3812(96)03130-8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</si>
  <si>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10.1016/S0378-3812(96)03130-9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</si>
  <si>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10.1016/S0378-3812(96)03130-10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</si>
  <si>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10.1016/S0378-3812(96)03130-11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</si>
  <si>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10.1016/S0378-3812(96)03130-12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</si>
  <si>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10.1016/S0378-3812(96)03130-13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</si>
  <si>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10.1016/S0378-3812(96)03130-14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</si>
  <si>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10.1016/S0378-3812(96)03130-15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</si>
  <si>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10.1016/S0378-3812(96)03130-16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</si>
  <si>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10.1016/S0378-3812(96)03130-17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</si>
  <si>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10.1016/S0378-3812(96)03130-18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</si>
  <si>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10.1016/S0378-3812(96)03130-19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</si>
  <si>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10.1016/S0378-3812(96)03130-20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</si>
  <si>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10.1016/S0378-3812(96)03130-21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</si>
  <si>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10.1016/S0378-3812(96)03130-22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</si>
  <si>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10.1016/S0378-3812(96)03130-23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</si>
  <si>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10.1016/S0378-3812(96)03130-24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</si>
  <si>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10.1016/S0378-3812(96)03130-25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</si>
  <si>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10.1016/S0378-3812(96)03130-26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</si>
  <si>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10.1016/S0378-3812(96)03130-27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</si>
  <si>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10.1016/S0378-3812(96)03130-28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</si>
  <si>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10.1016/S0378-3812(96)03130-29</t>
  </si>
  <si>
    <t>Iglesias, M.; Orge, B.; Tojo, J.; Refractive indices, densities and excess properties on mixing of the systems acetone + methanol + water; acetone + methanol + -butanol at 298.15K.; Fluid Ph. Equilib.; 126,2, 203–223, DOI: 10.1016/S0378-3812(96)03130-30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</si>
  <si>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10.1021/je0100490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</si>
  <si>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10.1021/je0100491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</si>
  <si>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10.1021/je0100492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</si>
  <si>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10.1021/je0100493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</si>
  <si>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10.1021/je0100494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</si>
  <si>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10.1021/je0100495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</si>
  <si>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10.1021/je0100496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</si>
  <si>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10.1021/je0100497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</si>
  <si>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10.1021/je0100498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</si>
  <si>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10.1021/je0100499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</si>
  <si>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10.1021/je0100500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</si>
  <si>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10.1021/je0100501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</si>
  <si>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10.1021/je0100502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</si>
  <si>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10.1021/je0100503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</si>
  <si>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10.1021/je0100504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</si>
  <si>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10.1021/je0100505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</si>
  <si>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10.1021/je0100506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</si>
  <si>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10.1021/je0100507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</si>
  <si>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10.1021/je0100508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</si>
  <si>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10.1021/je0100509</t>
  </si>
  <si>
    <t>Acosta, J.; Arce, A.; Rodil, E.; Soto, A.; Densities, Speeds of Sound, Refractive Indices, and the Corresponding Changes of Mixing at 25 °C and Atmospheric Pressure for Systems Composed by Ethyl Acetate, Hexane, and Acetone; J. Chem. Eng. Data; 46,5,2001; DOI 10.1021/je0100510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</si>
</sst>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9D60-C704-440A-8E38-BCD50A489157}">
  <dimension ref="A1:H97"/>
  <sheetViews>
    <sheetView tabSelected="1" workbookViewId="0">
      <selection activeCell="H77" sqref="H77:H97"/>
    </sheetView>
  </sheetViews>
  <sheetFormatPr baseColWidth="10" defaultRowHeight="15" x14ac:dyDescent="0.25"/>
  <cols>
    <col min="1" max="1" width="21.85546875" customWidth="1"/>
    <col min="8" max="8" width="16.140625" customWidth="1"/>
  </cols>
  <sheetData>
    <row r="1" spans="1:8" x14ac:dyDescent="0.25">
      <c r="A1" t="s">
        <v>4</v>
      </c>
      <c r="B1" t="s">
        <v>1</v>
      </c>
      <c r="C1" t="s">
        <v>2</v>
      </c>
      <c r="D1" t="s">
        <v>5</v>
      </c>
      <c r="E1" t="s">
        <v>8</v>
      </c>
      <c r="F1" t="s">
        <v>6</v>
      </c>
      <c r="G1" t="s">
        <v>7</v>
      </c>
    </row>
    <row r="2" spans="1:8" x14ac:dyDescent="0.25">
      <c r="A2" t="s">
        <v>0</v>
      </c>
      <c r="B2">
        <v>0</v>
      </c>
      <c r="C2">
        <v>1.4231</v>
      </c>
      <c r="D2">
        <v>1.0002</v>
      </c>
      <c r="E2">
        <v>0.77300000000000002</v>
      </c>
      <c r="F2">
        <v>58.08</v>
      </c>
      <c r="G2">
        <v>84.16</v>
      </c>
      <c r="H2" t="s">
        <v>13</v>
      </c>
    </row>
    <row r="3" spans="1:8" x14ac:dyDescent="0.25">
      <c r="A3" t="s">
        <v>0</v>
      </c>
      <c r="B3">
        <v>0.1024</v>
      </c>
      <c r="C3">
        <v>1.4158999999999999</v>
      </c>
      <c r="D3">
        <v>1.0002</v>
      </c>
      <c r="E3">
        <v>0.77100000000000002</v>
      </c>
      <c r="F3">
        <v>58.08</v>
      </c>
      <c r="G3">
        <v>84.16</v>
      </c>
      <c r="H3" t="s">
        <v>14</v>
      </c>
    </row>
    <row r="4" spans="1:8" x14ac:dyDescent="0.25">
      <c r="A4" t="s">
        <v>0</v>
      </c>
      <c r="B4">
        <v>0.20100000000000001</v>
      </c>
      <c r="C4" s="2">
        <v>1.41</v>
      </c>
      <c r="D4">
        <v>1.0002</v>
      </c>
      <c r="E4">
        <v>0.76959999999999995</v>
      </c>
      <c r="F4">
        <v>58.08</v>
      </c>
      <c r="G4">
        <v>84.16</v>
      </c>
      <c r="H4" t="s">
        <v>15</v>
      </c>
    </row>
    <row r="5" spans="1:8" x14ac:dyDescent="0.25">
      <c r="A5" t="s">
        <v>0</v>
      </c>
      <c r="B5">
        <v>0.29930000000000001</v>
      </c>
      <c r="C5">
        <v>1.4036</v>
      </c>
      <c r="D5">
        <v>1.0002</v>
      </c>
      <c r="E5">
        <v>0.76878000000000002</v>
      </c>
      <c r="F5">
        <v>58.08</v>
      </c>
      <c r="G5">
        <v>84.16</v>
      </c>
      <c r="H5" t="s">
        <v>16</v>
      </c>
    </row>
    <row r="6" spans="1:8" x14ac:dyDescent="0.25">
      <c r="A6" t="s">
        <v>0</v>
      </c>
      <c r="B6">
        <v>0.39660000000000001</v>
      </c>
      <c r="C6" s="2">
        <v>1.39</v>
      </c>
      <c r="D6">
        <v>1.0002</v>
      </c>
      <c r="E6">
        <v>0.76898999999999995</v>
      </c>
      <c r="F6">
        <v>58.08</v>
      </c>
      <c r="G6">
        <v>84.16</v>
      </c>
      <c r="H6" t="s">
        <v>17</v>
      </c>
    </row>
    <row r="7" spans="1:8" x14ac:dyDescent="0.25">
      <c r="A7" t="s">
        <v>0</v>
      </c>
      <c r="B7">
        <v>0.497</v>
      </c>
      <c r="C7">
        <v>1.3831</v>
      </c>
      <c r="D7">
        <v>1.0002</v>
      </c>
      <c r="E7">
        <v>0.77012000000000003</v>
      </c>
      <c r="F7">
        <v>58.08</v>
      </c>
      <c r="G7">
        <v>84.16</v>
      </c>
      <c r="H7" t="s">
        <v>18</v>
      </c>
    </row>
    <row r="8" spans="1:8" x14ac:dyDescent="0.25">
      <c r="A8" t="s">
        <v>0</v>
      </c>
      <c r="B8">
        <v>0.70369999999999999</v>
      </c>
      <c r="C8">
        <v>1.3763000000000001</v>
      </c>
      <c r="D8">
        <v>1.0002</v>
      </c>
      <c r="E8">
        <v>0.77202000000000004</v>
      </c>
      <c r="F8">
        <v>58.08</v>
      </c>
      <c r="G8">
        <v>84.16</v>
      </c>
      <c r="H8" t="s">
        <v>19</v>
      </c>
    </row>
    <row r="9" spans="1:8" x14ac:dyDescent="0.25">
      <c r="A9" t="s">
        <v>0</v>
      </c>
      <c r="B9">
        <v>0.80049999999999999</v>
      </c>
      <c r="C9">
        <v>1.3693</v>
      </c>
      <c r="D9">
        <v>1.0002</v>
      </c>
      <c r="E9">
        <v>0.77495000000000003</v>
      </c>
      <c r="F9">
        <v>58.08</v>
      </c>
      <c r="G9">
        <v>84.16</v>
      </c>
      <c r="H9" t="s">
        <v>20</v>
      </c>
    </row>
    <row r="10" spans="1:8" x14ac:dyDescent="0.25">
      <c r="A10" t="s">
        <v>0</v>
      </c>
      <c r="B10">
        <v>0.89439999999999997</v>
      </c>
      <c r="C10">
        <v>1.3624000000000001</v>
      </c>
      <c r="D10">
        <v>1.0002</v>
      </c>
      <c r="E10">
        <v>0.77912999999999999</v>
      </c>
      <c r="F10">
        <v>58.08</v>
      </c>
      <c r="G10">
        <v>84.16</v>
      </c>
      <c r="H10" t="s">
        <v>21</v>
      </c>
    </row>
    <row r="11" spans="1:8" x14ac:dyDescent="0.25">
      <c r="A11" t="s">
        <v>0</v>
      </c>
      <c r="B11">
        <v>1</v>
      </c>
      <c r="C11">
        <v>1.3556999999999999</v>
      </c>
      <c r="D11">
        <v>1.0002</v>
      </c>
      <c r="E11">
        <v>0.78508</v>
      </c>
      <c r="F11">
        <v>58.08</v>
      </c>
      <c r="G11">
        <v>84.16</v>
      </c>
      <c r="H11" t="s">
        <v>22</v>
      </c>
    </row>
    <row r="12" spans="1:8" x14ac:dyDescent="0.25">
      <c r="A12" t="s">
        <v>3</v>
      </c>
      <c r="B12">
        <v>0</v>
      </c>
      <c r="C12">
        <v>1.3592200000000001</v>
      </c>
      <c r="D12">
        <v>1.0002</v>
      </c>
      <c r="E12">
        <v>0.78500000000000003</v>
      </c>
      <c r="F12">
        <v>58.08</v>
      </c>
      <c r="G12" s="1">
        <v>46.067999999999998</v>
      </c>
      <c r="H12" t="s">
        <v>23</v>
      </c>
    </row>
    <row r="13" spans="1:8" x14ac:dyDescent="0.25">
      <c r="A13" t="s">
        <v>3</v>
      </c>
      <c r="B13">
        <v>3.3500000000000002E-2</v>
      </c>
      <c r="C13">
        <v>1.35917</v>
      </c>
      <c r="D13">
        <v>1.0002</v>
      </c>
      <c r="E13">
        <v>0.78539999999999999</v>
      </c>
      <c r="F13">
        <v>58.08</v>
      </c>
      <c r="G13" s="1">
        <v>46.067999999999998</v>
      </c>
      <c r="H13" t="s">
        <v>23</v>
      </c>
    </row>
    <row r="14" spans="1:8" x14ac:dyDescent="0.25">
      <c r="A14" t="s">
        <v>3</v>
      </c>
      <c r="B14">
        <v>0.1085</v>
      </c>
      <c r="C14">
        <v>1.3591200000000001</v>
      </c>
      <c r="D14">
        <v>1.0002</v>
      </c>
      <c r="E14">
        <v>0.78569999999999995</v>
      </c>
      <c r="F14">
        <v>58.08</v>
      </c>
      <c r="G14" s="1">
        <v>46.067999999999998</v>
      </c>
      <c r="H14" t="s">
        <v>23</v>
      </c>
    </row>
    <row r="15" spans="1:8" x14ac:dyDescent="0.25">
      <c r="A15" t="s">
        <v>3</v>
      </c>
      <c r="B15">
        <v>0.17630000000000001</v>
      </c>
      <c r="C15">
        <v>1.35897</v>
      </c>
      <c r="D15">
        <v>1.0002</v>
      </c>
      <c r="E15">
        <v>0.78580000000000005</v>
      </c>
      <c r="F15">
        <v>58.08</v>
      </c>
      <c r="G15" s="1">
        <v>46.067999999999998</v>
      </c>
      <c r="H15" t="s">
        <v>23</v>
      </c>
    </row>
    <row r="16" spans="1:8" x14ac:dyDescent="0.25">
      <c r="A16" t="s">
        <v>3</v>
      </c>
      <c r="B16">
        <v>0.24629999999999999</v>
      </c>
      <c r="C16">
        <v>1.3588499999999999</v>
      </c>
      <c r="D16">
        <v>1.0002</v>
      </c>
      <c r="E16">
        <v>0.78580000000000005</v>
      </c>
      <c r="F16">
        <v>58.08</v>
      </c>
      <c r="G16" s="1">
        <v>46.067999999999998</v>
      </c>
      <c r="H16" t="s">
        <v>23</v>
      </c>
    </row>
    <row r="17" spans="1:8" x14ac:dyDescent="0.25">
      <c r="A17" t="s">
        <v>3</v>
      </c>
      <c r="B17">
        <v>0.32890000000000003</v>
      </c>
      <c r="C17">
        <v>1.35859</v>
      </c>
      <c r="D17">
        <v>1.0002</v>
      </c>
      <c r="E17">
        <v>0.78569999999999995</v>
      </c>
      <c r="F17">
        <v>58.08</v>
      </c>
      <c r="G17" s="1">
        <v>46.067999999999998</v>
      </c>
      <c r="H17" t="s">
        <v>23</v>
      </c>
    </row>
    <row r="18" spans="1:8" x14ac:dyDescent="0.25">
      <c r="A18" t="s">
        <v>3</v>
      </c>
      <c r="B18">
        <v>0.4088</v>
      </c>
      <c r="C18">
        <v>1.3583499999999999</v>
      </c>
      <c r="D18">
        <v>1.0002</v>
      </c>
      <c r="E18">
        <v>0.78559999999999997</v>
      </c>
      <c r="F18">
        <v>58.08</v>
      </c>
      <c r="G18" s="1">
        <v>46.067999999999998</v>
      </c>
      <c r="H18" t="s">
        <v>23</v>
      </c>
    </row>
    <row r="19" spans="1:8" x14ac:dyDescent="0.25">
      <c r="A19" t="s">
        <v>3</v>
      </c>
      <c r="B19">
        <v>0.4879</v>
      </c>
      <c r="C19">
        <v>1.35806</v>
      </c>
      <c r="D19">
        <v>1.0002</v>
      </c>
      <c r="E19">
        <v>0.78549999999999998</v>
      </c>
      <c r="F19">
        <v>58.08</v>
      </c>
      <c r="G19" s="1">
        <v>46.067999999999998</v>
      </c>
      <c r="H19" t="s">
        <v>23</v>
      </c>
    </row>
    <row r="20" spans="1:8" x14ac:dyDescent="0.25">
      <c r="A20" t="s">
        <v>3</v>
      </c>
      <c r="B20">
        <v>0.54949999999999999</v>
      </c>
      <c r="C20">
        <v>1.35782</v>
      </c>
      <c r="D20">
        <v>1.0002</v>
      </c>
      <c r="E20">
        <v>0.78539999999999999</v>
      </c>
      <c r="F20">
        <v>58.08</v>
      </c>
      <c r="G20" s="1">
        <v>46.067999999999998</v>
      </c>
      <c r="H20" t="s">
        <v>23</v>
      </c>
    </row>
    <row r="21" spans="1:8" x14ac:dyDescent="0.25">
      <c r="A21" t="s">
        <v>3</v>
      </c>
      <c r="B21">
        <v>0.57530000000000003</v>
      </c>
      <c r="C21">
        <v>1.35775</v>
      </c>
      <c r="D21">
        <v>1.0002</v>
      </c>
      <c r="E21">
        <v>0.7853</v>
      </c>
      <c r="F21">
        <v>58.08</v>
      </c>
      <c r="G21" s="1">
        <v>46.067999999999998</v>
      </c>
      <c r="H21" t="s">
        <v>23</v>
      </c>
    </row>
    <row r="22" spans="1:8" x14ac:dyDescent="0.25">
      <c r="A22" t="s">
        <v>3</v>
      </c>
      <c r="B22">
        <v>0.66920000000000002</v>
      </c>
      <c r="C22">
        <v>1.35734</v>
      </c>
      <c r="D22">
        <v>1.0002</v>
      </c>
      <c r="E22">
        <v>0.78510000000000002</v>
      </c>
      <c r="F22">
        <v>58.08</v>
      </c>
      <c r="G22" s="1">
        <v>46.067999999999998</v>
      </c>
      <c r="H22" t="s">
        <v>23</v>
      </c>
    </row>
    <row r="23" spans="1:8" x14ac:dyDescent="0.25">
      <c r="A23" t="s">
        <v>3</v>
      </c>
      <c r="B23">
        <v>0.748</v>
      </c>
      <c r="C23">
        <v>1.357</v>
      </c>
      <c r="D23">
        <v>1.0002</v>
      </c>
      <c r="E23">
        <v>0.78490000000000004</v>
      </c>
      <c r="F23">
        <v>58.08</v>
      </c>
      <c r="G23" s="1">
        <v>46.067999999999998</v>
      </c>
      <c r="H23" t="s">
        <v>23</v>
      </c>
    </row>
    <row r="24" spans="1:8" x14ac:dyDescent="0.25">
      <c r="A24" t="s">
        <v>3</v>
      </c>
      <c r="B24">
        <v>0.8387</v>
      </c>
      <c r="C24">
        <v>1.3565400000000001</v>
      </c>
      <c r="D24">
        <v>1.0002</v>
      </c>
      <c r="E24">
        <v>0.78459999999999996</v>
      </c>
      <c r="F24">
        <v>58.08</v>
      </c>
      <c r="G24" s="1">
        <v>46.067999999999998</v>
      </c>
      <c r="H24" t="s">
        <v>23</v>
      </c>
    </row>
    <row r="25" spans="1:8" x14ac:dyDescent="0.25">
      <c r="A25" t="s">
        <v>3</v>
      </c>
      <c r="B25">
        <v>0.85009999999999997</v>
      </c>
      <c r="C25">
        <v>1.35656</v>
      </c>
      <c r="D25">
        <v>1.0002</v>
      </c>
      <c r="E25">
        <v>0.78459999999999996</v>
      </c>
      <c r="F25">
        <v>58.08</v>
      </c>
      <c r="G25" s="1">
        <v>46.067999999999998</v>
      </c>
      <c r="H25" t="s">
        <v>23</v>
      </c>
    </row>
    <row r="26" spans="1:8" x14ac:dyDescent="0.25">
      <c r="A26" t="s">
        <v>3</v>
      </c>
      <c r="B26">
        <v>0.93940000000000001</v>
      </c>
      <c r="C26">
        <v>1.35615</v>
      </c>
      <c r="D26">
        <v>1.0002</v>
      </c>
      <c r="E26">
        <v>0.78439999999999999</v>
      </c>
      <c r="F26">
        <v>58.08</v>
      </c>
      <c r="G26" s="1">
        <v>46.067999999999998</v>
      </c>
      <c r="H26" t="s">
        <v>23</v>
      </c>
    </row>
    <row r="27" spans="1:8" x14ac:dyDescent="0.25">
      <c r="A27" t="s">
        <v>3</v>
      </c>
      <c r="B27">
        <v>0.94530000000000003</v>
      </c>
      <c r="C27">
        <v>1.3561000000000001</v>
      </c>
      <c r="D27">
        <v>1.0002</v>
      </c>
      <c r="E27">
        <v>0.78439999999999999</v>
      </c>
      <c r="F27">
        <v>58.08</v>
      </c>
      <c r="G27" s="1">
        <v>46.067999999999998</v>
      </c>
      <c r="H27" t="s">
        <v>23</v>
      </c>
    </row>
    <row r="28" spans="1:8" x14ac:dyDescent="0.25">
      <c r="A28" t="s">
        <v>3</v>
      </c>
      <c r="B28">
        <v>1</v>
      </c>
      <c r="C28">
        <v>1.3557999999999999</v>
      </c>
      <c r="D28">
        <v>1.0002</v>
      </c>
      <c r="E28">
        <v>0.78439999999999999</v>
      </c>
      <c r="F28">
        <v>58.08</v>
      </c>
      <c r="G28" s="1">
        <v>46.067999999999998</v>
      </c>
      <c r="H28" t="s">
        <v>23</v>
      </c>
    </row>
    <row r="29" spans="1:8" x14ac:dyDescent="0.25">
      <c r="A29" t="s">
        <v>9</v>
      </c>
      <c r="B29">
        <v>0</v>
      </c>
      <c r="C29">
        <v>1.3851199999999999</v>
      </c>
      <c r="D29">
        <v>1.0002</v>
      </c>
      <c r="E29">
        <v>0.6794</v>
      </c>
      <c r="F29">
        <v>58.08</v>
      </c>
      <c r="G29">
        <v>100.21</v>
      </c>
      <c r="H29" t="s">
        <v>12</v>
      </c>
    </row>
    <row r="30" spans="1:8" x14ac:dyDescent="0.25">
      <c r="A30" t="s">
        <v>9</v>
      </c>
      <c r="B30">
        <v>6.9400000000000003E-2</v>
      </c>
      <c r="C30">
        <v>1.3831599999999999</v>
      </c>
      <c r="D30">
        <v>1.0002</v>
      </c>
      <c r="E30">
        <v>0.68149999999999999</v>
      </c>
      <c r="F30">
        <v>58.08</v>
      </c>
      <c r="G30">
        <v>100.21</v>
      </c>
      <c r="H30" t="s">
        <v>12</v>
      </c>
    </row>
    <row r="31" spans="1:8" x14ac:dyDescent="0.25">
      <c r="A31" t="s">
        <v>9</v>
      </c>
      <c r="B31">
        <v>0.11210000000000001</v>
      </c>
      <c r="C31">
        <v>1.3821099999999999</v>
      </c>
      <c r="D31">
        <v>1.0002</v>
      </c>
      <c r="E31">
        <v>0.68310000000000004</v>
      </c>
      <c r="F31">
        <v>58.08</v>
      </c>
      <c r="G31">
        <v>100.21</v>
      </c>
      <c r="H31" t="s">
        <v>12</v>
      </c>
    </row>
    <row r="32" spans="1:8" x14ac:dyDescent="0.25">
      <c r="A32" t="s">
        <v>9</v>
      </c>
      <c r="B32">
        <v>0.17030000000000001</v>
      </c>
      <c r="C32">
        <v>1.38066</v>
      </c>
      <c r="D32">
        <v>1.0002</v>
      </c>
      <c r="E32">
        <v>0.68559999999999999</v>
      </c>
      <c r="F32">
        <v>58.08</v>
      </c>
      <c r="G32">
        <v>100.21</v>
      </c>
      <c r="H32" t="s">
        <v>12</v>
      </c>
    </row>
    <row r="33" spans="1:8" x14ac:dyDescent="0.25">
      <c r="A33" t="s">
        <v>9</v>
      </c>
      <c r="B33">
        <v>0.2263</v>
      </c>
      <c r="C33">
        <v>1.3791899999999999</v>
      </c>
      <c r="D33">
        <v>1.0002</v>
      </c>
      <c r="E33">
        <v>0.68840000000000001</v>
      </c>
      <c r="F33">
        <v>58.08</v>
      </c>
      <c r="G33">
        <v>100.21</v>
      </c>
      <c r="H33" t="s">
        <v>12</v>
      </c>
    </row>
    <row r="34" spans="1:8" x14ac:dyDescent="0.25">
      <c r="A34" t="s">
        <v>9</v>
      </c>
      <c r="B34">
        <v>0.3004</v>
      </c>
      <c r="C34">
        <v>1.3772800000000001</v>
      </c>
      <c r="D34">
        <v>1.0002</v>
      </c>
      <c r="E34">
        <v>0.6925</v>
      </c>
      <c r="F34">
        <v>58.08</v>
      </c>
      <c r="G34">
        <v>100.21</v>
      </c>
      <c r="H34" t="s">
        <v>12</v>
      </c>
    </row>
    <row r="35" spans="1:8" x14ac:dyDescent="0.25">
      <c r="A35" t="s">
        <v>9</v>
      </c>
      <c r="B35">
        <v>0.36449999999999999</v>
      </c>
      <c r="C35">
        <v>1.37561</v>
      </c>
      <c r="D35">
        <v>1.0002</v>
      </c>
      <c r="E35">
        <v>0.69669999999999999</v>
      </c>
      <c r="F35">
        <v>58.08</v>
      </c>
      <c r="G35">
        <v>100.21</v>
      </c>
      <c r="H35" t="s">
        <v>12</v>
      </c>
    </row>
    <row r="36" spans="1:8" x14ac:dyDescent="0.25">
      <c r="A36" t="s">
        <v>9</v>
      </c>
      <c r="B36">
        <v>0.45050000000000001</v>
      </c>
      <c r="C36">
        <v>1.37331</v>
      </c>
      <c r="D36">
        <v>1.0002</v>
      </c>
      <c r="E36">
        <v>0.70309999999999995</v>
      </c>
      <c r="F36">
        <v>58.08</v>
      </c>
      <c r="G36">
        <v>100.21</v>
      </c>
      <c r="H36" t="s">
        <v>12</v>
      </c>
    </row>
    <row r="37" spans="1:8" x14ac:dyDescent="0.25">
      <c r="A37" t="s">
        <v>9</v>
      </c>
      <c r="B37">
        <v>0.49680000000000002</v>
      </c>
      <c r="C37">
        <v>1.37201</v>
      </c>
      <c r="D37">
        <v>1.0002</v>
      </c>
      <c r="E37">
        <v>0.70689999999999997</v>
      </c>
      <c r="F37">
        <v>58.08</v>
      </c>
      <c r="G37">
        <v>100.21</v>
      </c>
      <c r="H37" t="s">
        <v>12</v>
      </c>
    </row>
    <row r="38" spans="1:8" x14ac:dyDescent="0.25">
      <c r="A38" t="s">
        <v>9</v>
      </c>
      <c r="B38">
        <v>0.5</v>
      </c>
      <c r="C38">
        <v>1.37191</v>
      </c>
      <c r="D38">
        <v>1.0002</v>
      </c>
      <c r="E38">
        <v>0.70720000000000005</v>
      </c>
      <c r="F38">
        <v>58.08</v>
      </c>
      <c r="G38">
        <v>100.21</v>
      </c>
      <c r="H38" t="s">
        <v>12</v>
      </c>
    </row>
    <row r="39" spans="1:8" x14ac:dyDescent="0.25">
      <c r="A39" t="s">
        <v>9</v>
      </c>
      <c r="B39">
        <v>0.54469999999999996</v>
      </c>
      <c r="C39">
        <v>1.3706</v>
      </c>
      <c r="D39">
        <v>1.0002</v>
      </c>
      <c r="E39">
        <v>0.71130000000000004</v>
      </c>
      <c r="F39">
        <v>58.08</v>
      </c>
      <c r="G39">
        <v>100.21</v>
      </c>
      <c r="H39" t="s">
        <v>12</v>
      </c>
    </row>
    <row r="40" spans="1:8" x14ac:dyDescent="0.25">
      <c r="A40" t="s">
        <v>9</v>
      </c>
      <c r="B40">
        <v>0.58399999999999996</v>
      </c>
      <c r="C40">
        <v>1.36944</v>
      </c>
      <c r="D40">
        <v>1.0002</v>
      </c>
      <c r="E40">
        <v>0.71519999999999995</v>
      </c>
      <c r="F40">
        <v>58.08</v>
      </c>
      <c r="G40">
        <v>100.21</v>
      </c>
      <c r="H40" t="s">
        <v>12</v>
      </c>
    </row>
    <row r="41" spans="1:8" x14ac:dyDescent="0.25">
      <c r="A41" t="s">
        <v>9</v>
      </c>
      <c r="B41">
        <v>0.66269999999999996</v>
      </c>
      <c r="C41">
        <v>1.36694</v>
      </c>
      <c r="D41">
        <v>1.0002</v>
      </c>
      <c r="E41">
        <v>0.72399999999999998</v>
      </c>
      <c r="F41">
        <v>58.08</v>
      </c>
      <c r="G41">
        <v>100.21</v>
      </c>
      <c r="H41" t="s">
        <v>12</v>
      </c>
    </row>
    <row r="42" spans="1:8" x14ac:dyDescent="0.25">
      <c r="A42" t="s">
        <v>9</v>
      </c>
      <c r="B42">
        <v>0.70020000000000004</v>
      </c>
      <c r="C42">
        <v>1.36564</v>
      </c>
      <c r="D42">
        <v>1.0002</v>
      </c>
      <c r="E42">
        <v>0.72860000000000003</v>
      </c>
      <c r="F42">
        <v>58.08</v>
      </c>
      <c r="G42">
        <v>100.21</v>
      </c>
      <c r="H42" t="s">
        <v>12</v>
      </c>
    </row>
    <row r="43" spans="1:8" x14ac:dyDescent="0.25">
      <c r="A43" t="s">
        <v>9</v>
      </c>
      <c r="B43">
        <v>0.73450000000000004</v>
      </c>
      <c r="C43">
        <v>1.3645700000000001</v>
      </c>
      <c r="D43">
        <v>1.0002</v>
      </c>
      <c r="E43">
        <v>0.73319999999999996</v>
      </c>
      <c r="F43">
        <v>58.08</v>
      </c>
      <c r="G43">
        <v>100.21</v>
      </c>
      <c r="H43" t="s">
        <v>12</v>
      </c>
    </row>
    <row r="44" spans="1:8" x14ac:dyDescent="0.25">
      <c r="A44" t="s">
        <v>9</v>
      </c>
      <c r="B44">
        <v>0.76970000000000005</v>
      </c>
      <c r="C44">
        <v>1.3633</v>
      </c>
      <c r="D44">
        <v>1.0002</v>
      </c>
      <c r="E44">
        <v>0.73829999999999996</v>
      </c>
      <c r="F44">
        <v>58.08</v>
      </c>
      <c r="G44">
        <v>100.21</v>
      </c>
      <c r="H44" t="s">
        <v>12</v>
      </c>
    </row>
    <row r="45" spans="1:8" x14ac:dyDescent="0.25">
      <c r="A45" t="s">
        <v>9</v>
      </c>
      <c r="B45">
        <v>0.79779999999999995</v>
      </c>
      <c r="C45">
        <v>1.36242</v>
      </c>
      <c r="D45">
        <v>1.0002</v>
      </c>
      <c r="E45">
        <v>0.74260000000000004</v>
      </c>
      <c r="F45">
        <v>58.08</v>
      </c>
      <c r="G45">
        <v>100.21</v>
      </c>
      <c r="H45" t="s">
        <v>12</v>
      </c>
    </row>
    <row r="46" spans="1:8" x14ac:dyDescent="0.25">
      <c r="A46" t="s">
        <v>9</v>
      </c>
      <c r="B46">
        <v>0.85199999999999998</v>
      </c>
      <c r="C46">
        <v>1.3605</v>
      </c>
      <c r="D46">
        <v>1.0002</v>
      </c>
      <c r="E46">
        <v>0.75190000000000001</v>
      </c>
      <c r="F46">
        <v>58.08</v>
      </c>
      <c r="G46">
        <v>100.21</v>
      </c>
      <c r="H46" t="s">
        <v>12</v>
      </c>
    </row>
    <row r="47" spans="1:8" x14ac:dyDescent="0.25">
      <c r="A47" t="s">
        <v>9</v>
      </c>
      <c r="B47">
        <v>0.90139999999999998</v>
      </c>
      <c r="C47">
        <v>1.3589199999999999</v>
      </c>
      <c r="D47">
        <v>1.0002</v>
      </c>
      <c r="E47">
        <v>0.76139999999999997</v>
      </c>
      <c r="F47">
        <v>58.08</v>
      </c>
      <c r="G47">
        <v>100.21</v>
      </c>
      <c r="H47" t="s">
        <v>12</v>
      </c>
    </row>
    <row r="48" spans="1:8" x14ac:dyDescent="0.25">
      <c r="A48" t="s">
        <v>9</v>
      </c>
      <c r="B48">
        <v>0.95099999999999996</v>
      </c>
      <c r="C48">
        <v>1.35727</v>
      </c>
      <c r="D48">
        <v>1.0002</v>
      </c>
      <c r="E48">
        <v>0.77210000000000001</v>
      </c>
      <c r="F48">
        <v>58.08</v>
      </c>
      <c r="G48">
        <v>100.21</v>
      </c>
      <c r="H48" t="s">
        <v>12</v>
      </c>
    </row>
    <row r="49" spans="1:8" x14ac:dyDescent="0.25">
      <c r="A49" t="s">
        <v>9</v>
      </c>
      <c r="B49">
        <v>0.97799999999999998</v>
      </c>
      <c r="C49">
        <v>1.3564499999999999</v>
      </c>
      <c r="D49">
        <v>1.0002</v>
      </c>
      <c r="E49">
        <v>0.77869999999999995</v>
      </c>
      <c r="F49">
        <v>58.08</v>
      </c>
      <c r="G49">
        <v>100.21</v>
      </c>
      <c r="H49" t="s">
        <v>12</v>
      </c>
    </row>
    <row r="50" spans="1:8" x14ac:dyDescent="0.25">
      <c r="A50" t="s">
        <v>9</v>
      </c>
      <c r="B50">
        <v>1</v>
      </c>
      <c r="C50">
        <v>1.3557999999999999</v>
      </c>
      <c r="D50">
        <v>1.0002</v>
      </c>
      <c r="E50">
        <v>0.78439999999999999</v>
      </c>
      <c r="F50">
        <v>58.08</v>
      </c>
      <c r="G50">
        <v>100.21</v>
      </c>
      <c r="H50" t="s">
        <v>12</v>
      </c>
    </row>
    <row r="51" spans="1:8" x14ac:dyDescent="0.25">
      <c r="A51" t="s">
        <v>10</v>
      </c>
      <c r="B51">
        <v>0</v>
      </c>
      <c r="C51">
        <v>1.3325</v>
      </c>
      <c r="D51">
        <v>1.0002</v>
      </c>
      <c r="E51">
        <v>0.997</v>
      </c>
      <c r="F51">
        <v>58.08</v>
      </c>
      <c r="G51">
        <v>18.02</v>
      </c>
      <c r="H51" t="s">
        <v>24</v>
      </c>
    </row>
    <row r="52" spans="1:8" x14ac:dyDescent="0.25">
      <c r="A52" t="s">
        <v>10</v>
      </c>
      <c r="B52">
        <v>1.14E-2</v>
      </c>
      <c r="C52">
        <v>1.33504</v>
      </c>
      <c r="D52">
        <v>1.0002</v>
      </c>
      <c r="E52">
        <v>0.99180000000000001</v>
      </c>
      <c r="F52">
        <v>58.08</v>
      </c>
      <c r="G52">
        <v>18.02</v>
      </c>
      <c r="H52" t="s">
        <v>25</v>
      </c>
    </row>
    <row r="53" spans="1:8" x14ac:dyDescent="0.25">
      <c r="A53" t="s">
        <v>10</v>
      </c>
      <c r="B53">
        <v>2.9399999999999999E-2</v>
      </c>
      <c r="C53">
        <v>1.3388199999999999</v>
      </c>
      <c r="D53">
        <v>1.0002</v>
      </c>
      <c r="E53">
        <v>0.98460000000000003</v>
      </c>
      <c r="F53">
        <v>58.08</v>
      </c>
      <c r="G53">
        <v>18.02</v>
      </c>
      <c r="H53" t="s">
        <v>26</v>
      </c>
    </row>
    <row r="54" spans="1:8" x14ac:dyDescent="0.25">
      <c r="A54" t="s">
        <v>10</v>
      </c>
      <c r="B54">
        <v>4.1099999999999998E-2</v>
      </c>
      <c r="C54">
        <v>1.3411599999999999</v>
      </c>
      <c r="D54">
        <v>1.0002</v>
      </c>
      <c r="E54">
        <v>0.98009999999999997</v>
      </c>
      <c r="F54">
        <v>58.08</v>
      </c>
      <c r="G54">
        <v>18.02</v>
      </c>
      <c r="H54" t="s">
        <v>27</v>
      </c>
    </row>
    <row r="55" spans="1:8" x14ac:dyDescent="0.25">
      <c r="A55" t="s">
        <v>10</v>
      </c>
      <c r="B55">
        <v>4.19E-2</v>
      </c>
      <c r="C55">
        <v>1.34131</v>
      </c>
      <c r="D55">
        <v>1.0002</v>
      </c>
      <c r="E55">
        <v>0.97989999999999999</v>
      </c>
      <c r="F55">
        <v>58.08</v>
      </c>
      <c r="G55">
        <v>18.02</v>
      </c>
      <c r="H55" t="s">
        <v>28</v>
      </c>
    </row>
    <row r="56" spans="1:8" x14ac:dyDescent="0.25">
      <c r="A56" t="s">
        <v>10</v>
      </c>
      <c r="B56">
        <v>5.7500000000000002E-2</v>
      </c>
      <c r="C56">
        <v>1.3441700000000001</v>
      </c>
      <c r="D56">
        <v>1.0002</v>
      </c>
      <c r="E56">
        <v>0.97430000000000005</v>
      </c>
      <c r="F56">
        <v>58.08</v>
      </c>
      <c r="G56">
        <v>18.02</v>
      </c>
      <c r="H56" t="s">
        <v>29</v>
      </c>
    </row>
    <row r="57" spans="1:8" x14ac:dyDescent="0.25">
      <c r="A57" t="s">
        <v>10</v>
      </c>
      <c r="B57">
        <v>7.6100000000000001E-2</v>
      </c>
      <c r="C57">
        <v>1.3468</v>
      </c>
      <c r="D57">
        <v>1.0002</v>
      </c>
      <c r="E57">
        <v>0.9677</v>
      </c>
      <c r="F57">
        <v>58.08</v>
      </c>
      <c r="G57">
        <v>18.02</v>
      </c>
      <c r="H57" t="s">
        <v>30</v>
      </c>
    </row>
    <row r="58" spans="1:8" x14ac:dyDescent="0.25">
      <c r="A58" t="s">
        <v>10</v>
      </c>
      <c r="B58">
        <v>9.5399999999999999E-2</v>
      </c>
      <c r="C58">
        <v>1.3496300000000001</v>
      </c>
      <c r="D58">
        <v>1.0002</v>
      </c>
      <c r="E58">
        <v>0.96099999999999997</v>
      </c>
      <c r="F58">
        <v>58.08</v>
      </c>
      <c r="G58">
        <v>18.02</v>
      </c>
      <c r="H58" t="s">
        <v>31</v>
      </c>
    </row>
    <row r="59" spans="1:8" x14ac:dyDescent="0.25">
      <c r="A59" t="s">
        <v>10</v>
      </c>
      <c r="B59">
        <v>0.10489999999999999</v>
      </c>
      <c r="C59">
        <v>1.3507100000000001</v>
      </c>
      <c r="D59">
        <v>1.0002</v>
      </c>
      <c r="E59">
        <v>0.95779999999999998</v>
      </c>
      <c r="F59">
        <v>58.08</v>
      </c>
      <c r="G59">
        <v>18.02</v>
      </c>
      <c r="H59" t="s">
        <v>32</v>
      </c>
    </row>
    <row r="60" spans="1:8" x14ac:dyDescent="0.25">
      <c r="A60" t="s">
        <v>10</v>
      </c>
      <c r="B60">
        <v>0.1416</v>
      </c>
      <c r="C60">
        <v>1.3546400000000001</v>
      </c>
      <c r="D60">
        <v>1.0002</v>
      </c>
      <c r="E60">
        <v>0.94550000000000001</v>
      </c>
      <c r="F60">
        <v>58.08</v>
      </c>
      <c r="G60">
        <v>18.02</v>
      </c>
      <c r="H60" t="s">
        <v>33</v>
      </c>
    </row>
    <row r="61" spans="1:8" x14ac:dyDescent="0.25">
      <c r="A61" t="s">
        <v>10</v>
      </c>
      <c r="B61">
        <v>0.16009999999999999</v>
      </c>
      <c r="C61">
        <v>1.3561799999999999</v>
      </c>
      <c r="D61">
        <v>1.0002</v>
      </c>
      <c r="E61">
        <v>0.9395</v>
      </c>
      <c r="F61">
        <v>58.08</v>
      </c>
      <c r="G61">
        <v>18.02</v>
      </c>
      <c r="H61" t="s">
        <v>34</v>
      </c>
    </row>
    <row r="62" spans="1:8" x14ac:dyDescent="0.25">
      <c r="A62" t="s">
        <v>10</v>
      </c>
      <c r="B62">
        <v>0.2021</v>
      </c>
      <c r="C62">
        <v>1.3587899999999999</v>
      </c>
      <c r="D62">
        <v>1.0002</v>
      </c>
      <c r="E62">
        <v>0.9264</v>
      </c>
      <c r="F62">
        <v>58.08</v>
      </c>
      <c r="G62">
        <v>18.02</v>
      </c>
      <c r="H62" t="s">
        <v>35</v>
      </c>
    </row>
    <row r="63" spans="1:8" x14ac:dyDescent="0.25">
      <c r="A63" t="s">
        <v>10</v>
      </c>
      <c r="B63">
        <v>0.2319</v>
      </c>
      <c r="C63">
        <v>1.36033</v>
      </c>
      <c r="D63">
        <v>1.0002</v>
      </c>
      <c r="E63">
        <v>0.91710000000000003</v>
      </c>
      <c r="F63">
        <v>58.08</v>
      </c>
      <c r="G63">
        <v>18.02</v>
      </c>
      <c r="H63" t="s">
        <v>36</v>
      </c>
    </row>
    <row r="64" spans="1:8" x14ac:dyDescent="0.25">
      <c r="A64" t="s">
        <v>10</v>
      </c>
      <c r="B64">
        <v>0.31709999999999999</v>
      </c>
      <c r="C64">
        <v>1.36242</v>
      </c>
      <c r="D64">
        <v>1.0002</v>
      </c>
      <c r="E64">
        <v>0.89380000000000004</v>
      </c>
      <c r="F64">
        <v>58.08</v>
      </c>
      <c r="G64">
        <v>18.02</v>
      </c>
      <c r="H64" t="s">
        <v>37</v>
      </c>
    </row>
    <row r="65" spans="1:8" x14ac:dyDescent="0.25">
      <c r="A65" t="s">
        <v>10</v>
      </c>
      <c r="B65">
        <v>0.35959999999999998</v>
      </c>
      <c r="C65">
        <v>1.3627400000000001</v>
      </c>
      <c r="D65">
        <v>1.0002</v>
      </c>
      <c r="E65">
        <v>0.88300000000000001</v>
      </c>
      <c r="F65">
        <v>58.08</v>
      </c>
      <c r="G65">
        <v>18.02</v>
      </c>
      <c r="H65" t="s">
        <v>38</v>
      </c>
    </row>
    <row r="66" spans="1:8" x14ac:dyDescent="0.25">
      <c r="A66" t="s">
        <v>10</v>
      </c>
      <c r="B66">
        <v>0.42609999999999998</v>
      </c>
      <c r="C66">
        <v>1.3629899999999999</v>
      </c>
      <c r="D66">
        <v>1.0002</v>
      </c>
      <c r="E66">
        <v>0.86780000000000002</v>
      </c>
      <c r="F66">
        <v>58.08</v>
      </c>
      <c r="G66">
        <v>18.02</v>
      </c>
      <c r="H66" t="s">
        <v>39</v>
      </c>
    </row>
    <row r="67" spans="1:8" x14ac:dyDescent="0.25">
      <c r="A67" t="s">
        <v>10</v>
      </c>
      <c r="B67">
        <v>0.48449999999999999</v>
      </c>
      <c r="C67">
        <v>1.36287</v>
      </c>
      <c r="D67">
        <v>1.0002</v>
      </c>
      <c r="E67">
        <v>0.85570000000000002</v>
      </c>
      <c r="F67">
        <v>58.08</v>
      </c>
      <c r="G67">
        <v>18.02</v>
      </c>
      <c r="H67" t="s">
        <v>40</v>
      </c>
    </row>
    <row r="68" spans="1:8" x14ac:dyDescent="0.25">
      <c r="A68" t="s">
        <v>10</v>
      </c>
      <c r="B68">
        <v>0.58240000000000003</v>
      </c>
      <c r="C68">
        <v>1.3619600000000001</v>
      </c>
      <c r="D68">
        <v>1.0002</v>
      </c>
      <c r="E68">
        <v>0.83779999999999999</v>
      </c>
      <c r="F68">
        <v>58.08</v>
      </c>
      <c r="G68">
        <v>18.02</v>
      </c>
      <c r="H68" t="s">
        <v>41</v>
      </c>
    </row>
    <row r="69" spans="1:8" x14ac:dyDescent="0.25">
      <c r="A69" t="s">
        <v>10</v>
      </c>
      <c r="B69">
        <v>0.68830000000000002</v>
      </c>
      <c r="C69">
        <v>1.36069</v>
      </c>
      <c r="D69">
        <v>1.0002</v>
      </c>
      <c r="E69">
        <v>0.82120000000000004</v>
      </c>
      <c r="F69">
        <v>58.08</v>
      </c>
      <c r="G69">
        <v>18.02</v>
      </c>
      <c r="H69" t="s">
        <v>42</v>
      </c>
    </row>
    <row r="70" spans="1:8" x14ac:dyDescent="0.25">
      <c r="A70" t="s">
        <v>10</v>
      </c>
      <c r="B70">
        <v>0.74029999999999996</v>
      </c>
      <c r="C70">
        <v>1.35972</v>
      </c>
      <c r="D70">
        <v>1.0002</v>
      </c>
      <c r="E70">
        <v>0.81379999999999997</v>
      </c>
      <c r="F70">
        <v>58.08</v>
      </c>
      <c r="G70">
        <v>18.02</v>
      </c>
      <c r="H70" t="s">
        <v>43</v>
      </c>
    </row>
    <row r="71" spans="1:8" x14ac:dyDescent="0.25">
      <c r="A71" t="s">
        <v>10</v>
      </c>
      <c r="B71">
        <v>0.8256</v>
      </c>
      <c r="C71">
        <v>1.3583799999999999</v>
      </c>
      <c r="D71">
        <v>1.0002</v>
      </c>
      <c r="E71">
        <v>0.80289999999999995</v>
      </c>
      <c r="F71">
        <v>58.08</v>
      </c>
      <c r="G71">
        <v>18.02</v>
      </c>
      <c r="H71" t="s">
        <v>44</v>
      </c>
    </row>
    <row r="72" spans="1:8" x14ac:dyDescent="0.25">
      <c r="A72" t="s">
        <v>10</v>
      </c>
      <c r="B72">
        <v>0.86109999999999998</v>
      </c>
      <c r="C72">
        <v>1.3578699999999999</v>
      </c>
      <c r="D72">
        <v>1.0002</v>
      </c>
      <c r="E72">
        <v>0.79859999999999998</v>
      </c>
      <c r="F72">
        <v>58.08</v>
      </c>
      <c r="G72">
        <v>18.02</v>
      </c>
      <c r="H72" t="s">
        <v>45</v>
      </c>
    </row>
    <row r="73" spans="1:8" x14ac:dyDescent="0.25">
      <c r="A73" t="s">
        <v>10</v>
      </c>
      <c r="B73">
        <v>0.87370000000000003</v>
      </c>
      <c r="C73">
        <v>1.3575699999999999</v>
      </c>
      <c r="D73">
        <v>1.0002</v>
      </c>
      <c r="E73">
        <v>0.79730000000000001</v>
      </c>
      <c r="F73">
        <v>58.08</v>
      </c>
      <c r="G73">
        <v>18.02</v>
      </c>
      <c r="H73" t="s">
        <v>46</v>
      </c>
    </row>
    <row r="74" spans="1:8" x14ac:dyDescent="0.25">
      <c r="A74" t="s">
        <v>10</v>
      </c>
      <c r="B74">
        <v>0.91920000000000002</v>
      </c>
      <c r="C74">
        <v>1.35676</v>
      </c>
      <c r="D74">
        <v>1.0002</v>
      </c>
      <c r="E74">
        <v>0.79220000000000002</v>
      </c>
      <c r="F74">
        <v>58.08</v>
      </c>
      <c r="G74">
        <v>18.02</v>
      </c>
      <c r="H74" t="s">
        <v>47</v>
      </c>
    </row>
    <row r="75" spans="1:8" x14ac:dyDescent="0.25">
      <c r="A75" t="s">
        <v>10</v>
      </c>
      <c r="B75">
        <v>0.93959999999999999</v>
      </c>
      <c r="C75">
        <v>1.3565700000000001</v>
      </c>
      <c r="D75">
        <v>1.0002</v>
      </c>
      <c r="E75">
        <v>0.7903</v>
      </c>
      <c r="F75">
        <v>58.08</v>
      </c>
      <c r="G75">
        <v>18.02</v>
      </c>
      <c r="H75" t="s">
        <v>48</v>
      </c>
    </row>
    <row r="76" spans="1:8" x14ac:dyDescent="0.25">
      <c r="A76" t="s">
        <v>10</v>
      </c>
      <c r="B76">
        <v>1</v>
      </c>
      <c r="C76">
        <v>1.35605</v>
      </c>
      <c r="D76">
        <v>1.0002</v>
      </c>
      <c r="E76">
        <v>0.78410000000000002</v>
      </c>
      <c r="F76">
        <v>58.08</v>
      </c>
      <c r="G76">
        <v>18.02</v>
      </c>
      <c r="H76" t="s">
        <v>49</v>
      </c>
    </row>
    <row r="77" spans="1:8" x14ac:dyDescent="0.25">
      <c r="A77" t="s">
        <v>11</v>
      </c>
      <c r="B77">
        <v>1</v>
      </c>
      <c r="C77">
        <v>1.35599</v>
      </c>
      <c r="D77">
        <v>1.0002</v>
      </c>
      <c r="E77">
        <v>0.78483000000000003</v>
      </c>
      <c r="F77">
        <v>58.08</v>
      </c>
      <c r="G77">
        <v>86.18</v>
      </c>
      <c r="H77" t="s">
        <v>50</v>
      </c>
    </row>
    <row r="78" spans="1:8" x14ac:dyDescent="0.25">
      <c r="A78" t="s">
        <v>11</v>
      </c>
      <c r="B78">
        <f>1-0.0602</f>
        <v>0.93979999999999997</v>
      </c>
      <c r="C78">
        <v>1.3563099999999999</v>
      </c>
      <c r="D78">
        <v>1.0002</v>
      </c>
      <c r="E78">
        <v>0.76931000000000005</v>
      </c>
      <c r="F78">
        <v>58.08</v>
      </c>
      <c r="G78" s="3">
        <v>86.18</v>
      </c>
      <c r="H78" t="s">
        <v>51</v>
      </c>
    </row>
    <row r="79" spans="1:8" x14ac:dyDescent="0.25">
      <c r="A79" t="s">
        <v>11</v>
      </c>
      <c r="B79">
        <f>1-0.1022</f>
        <v>0.89780000000000004</v>
      </c>
      <c r="C79">
        <v>1.3568</v>
      </c>
      <c r="D79">
        <v>1.0002</v>
      </c>
      <c r="E79">
        <v>0.75951999999999997</v>
      </c>
      <c r="F79">
        <v>58.08</v>
      </c>
      <c r="G79" s="3">
        <v>86.18</v>
      </c>
      <c r="H79" t="s">
        <v>52</v>
      </c>
    </row>
    <row r="80" spans="1:8" x14ac:dyDescent="0.25">
      <c r="A80" t="s">
        <v>11</v>
      </c>
      <c r="B80">
        <f>1-0.1597</f>
        <v>0.84030000000000005</v>
      </c>
      <c r="C80">
        <v>1.3574999999999999</v>
      </c>
      <c r="D80">
        <v>1.0002</v>
      </c>
      <c r="E80">
        <v>0.74731000000000003</v>
      </c>
      <c r="F80">
        <v>58.08</v>
      </c>
      <c r="G80" s="3">
        <v>86.18</v>
      </c>
      <c r="H80" t="s">
        <v>53</v>
      </c>
    </row>
    <row r="81" spans="1:8" x14ac:dyDescent="0.25">
      <c r="A81" t="s">
        <v>11</v>
      </c>
      <c r="B81">
        <f>1-0.2009</f>
        <v>0.79910000000000003</v>
      </c>
      <c r="C81">
        <v>1.35799</v>
      </c>
      <c r="D81">
        <v>1.0002</v>
      </c>
      <c r="E81">
        <v>0.73928000000000005</v>
      </c>
      <c r="F81">
        <v>58.08</v>
      </c>
      <c r="G81" s="3">
        <v>86.18</v>
      </c>
      <c r="H81" t="s">
        <v>54</v>
      </c>
    </row>
    <row r="82" spans="1:8" x14ac:dyDescent="0.25">
      <c r="A82" t="s">
        <v>11</v>
      </c>
      <c r="B82">
        <f>1-0.2469</f>
        <v>0.75309999999999999</v>
      </c>
      <c r="C82">
        <v>1.3586400000000001</v>
      </c>
      <c r="D82">
        <v>1.0002</v>
      </c>
      <c r="E82">
        <v>0.73096000000000005</v>
      </c>
      <c r="F82">
        <v>58.08</v>
      </c>
      <c r="G82" s="3">
        <v>86.18</v>
      </c>
      <c r="H82" t="s">
        <v>55</v>
      </c>
    </row>
    <row r="83" spans="1:8" x14ac:dyDescent="0.25">
      <c r="A83" t="s">
        <v>11</v>
      </c>
      <c r="B83">
        <f>1-0.3074</f>
        <v>0.69259999999999999</v>
      </c>
      <c r="C83">
        <v>1.3595200000000001</v>
      </c>
      <c r="D83">
        <v>1.0002</v>
      </c>
      <c r="E83">
        <v>0.72092000000000001</v>
      </c>
      <c r="F83">
        <v>58.08</v>
      </c>
      <c r="G83" s="3">
        <v>86.18</v>
      </c>
      <c r="H83" t="s">
        <v>56</v>
      </c>
    </row>
    <row r="84" spans="1:8" x14ac:dyDescent="0.25">
      <c r="A84" t="s">
        <v>11</v>
      </c>
      <c r="B84">
        <f>1-0.3449</f>
        <v>0.65510000000000002</v>
      </c>
      <c r="C84">
        <v>1.3601300000000001</v>
      </c>
      <c r="D84">
        <v>1.0002</v>
      </c>
      <c r="E84">
        <v>0.71516999999999997</v>
      </c>
      <c r="F84">
        <v>58.08</v>
      </c>
      <c r="G84" s="3">
        <v>86.18</v>
      </c>
      <c r="H84" t="s">
        <v>57</v>
      </c>
    </row>
    <row r="85" spans="1:8" x14ac:dyDescent="0.25">
      <c r="A85" t="s">
        <v>11</v>
      </c>
      <c r="B85">
        <f>1-0.3956</f>
        <v>0.60440000000000005</v>
      </c>
      <c r="C85">
        <v>1.36093</v>
      </c>
      <c r="D85">
        <v>1.0002</v>
      </c>
      <c r="E85">
        <v>0.70791000000000004</v>
      </c>
      <c r="F85">
        <v>58.08</v>
      </c>
      <c r="G85" s="3">
        <v>86.18</v>
      </c>
      <c r="H85" t="s">
        <v>58</v>
      </c>
    </row>
    <row r="86" spans="1:8" x14ac:dyDescent="0.25">
      <c r="A86" t="s">
        <v>11</v>
      </c>
      <c r="B86">
        <f>1-0.4553</f>
        <v>0.54469999999999996</v>
      </c>
      <c r="C86">
        <v>1.36189</v>
      </c>
      <c r="D86">
        <v>1.0002</v>
      </c>
      <c r="E86">
        <v>0.70003000000000004</v>
      </c>
      <c r="F86">
        <v>58.08</v>
      </c>
      <c r="G86" s="3">
        <v>86.18</v>
      </c>
      <c r="H86" t="s">
        <v>59</v>
      </c>
    </row>
    <row r="87" spans="1:8" x14ac:dyDescent="0.25">
      <c r="A87" t="s">
        <v>11</v>
      </c>
      <c r="B87">
        <f>1-0.4879</f>
        <v>0.5121</v>
      </c>
      <c r="C87">
        <v>1.36243</v>
      </c>
      <c r="D87">
        <v>1.0002</v>
      </c>
      <c r="E87">
        <v>0.69603000000000004</v>
      </c>
      <c r="F87">
        <v>58.08</v>
      </c>
      <c r="G87" s="3">
        <v>86.18</v>
      </c>
      <c r="H87" t="s">
        <v>60</v>
      </c>
    </row>
    <row r="88" spans="1:8" x14ac:dyDescent="0.25">
      <c r="A88" t="s">
        <v>11</v>
      </c>
      <c r="B88">
        <f>1-0.5532</f>
        <v>0.44679999999999997</v>
      </c>
      <c r="C88">
        <v>1.36354</v>
      </c>
      <c r="D88">
        <v>1.0002</v>
      </c>
      <c r="E88">
        <v>0.68857000000000002</v>
      </c>
      <c r="F88">
        <v>58.08</v>
      </c>
      <c r="G88" s="3">
        <v>86.18</v>
      </c>
      <c r="H88" t="s">
        <v>61</v>
      </c>
    </row>
    <row r="89" spans="1:8" x14ac:dyDescent="0.25">
      <c r="A89" t="s">
        <v>11</v>
      </c>
      <c r="B89">
        <f>1-0.5831</f>
        <v>0.41690000000000005</v>
      </c>
      <c r="C89">
        <v>1.36402</v>
      </c>
      <c r="D89">
        <v>1.0002</v>
      </c>
      <c r="E89">
        <v>0.68540000000000001</v>
      </c>
      <c r="F89">
        <v>58.08</v>
      </c>
      <c r="G89" s="3">
        <v>86.18</v>
      </c>
      <c r="H89" t="s">
        <v>62</v>
      </c>
    </row>
    <row r="90" spans="1:8" x14ac:dyDescent="0.25">
      <c r="A90" t="s">
        <v>11</v>
      </c>
      <c r="B90">
        <f>1-0.6447</f>
        <v>0.35529999999999995</v>
      </c>
      <c r="C90">
        <v>1.3650500000000001</v>
      </c>
      <c r="D90">
        <v>1.0002</v>
      </c>
      <c r="E90">
        <v>0.67932000000000003</v>
      </c>
      <c r="F90">
        <v>58.08</v>
      </c>
      <c r="G90" s="3">
        <v>86.18</v>
      </c>
      <c r="H90" t="s">
        <v>63</v>
      </c>
    </row>
    <row r="91" spans="1:8" x14ac:dyDescent="0.25">
      <c r="A91" t="s">
        <v>11</v>
      </c>
      <c r="B91">
        <f>1-0.682</f>
        <v>0.31799999999999995</v>
      </c>
      <c r="C91">
        <v>1.3656999999999999</v>
      </c>
      <c r="D91">
        <v>1.0002</v>
      </c>
      <c r="E91">
        <v>0.67591999999999997</v>
      </c>
      <c r="F91">
        <v>58.08</v>
      </c>
      <c r="G91" s="3">
        <v>86.18</v>
      </c>
      <c r="H91" t="s">
        <v>64</v>
      </c>
    </row>
    <row r="92" spans="1:8" x14ac:dyDescent="0.25">
      <c r="A92" t="s">
        <v>11</v>
      </c>
      <c r="B92">
        <f>1-0.7331</f>
        <v>0.26690000000000003</v>
      </c>
      <c r="C92">
        <v>1.36663</v>
      </c>
      <c r="D92">
        <v>1.0002</v>
      </c>
      <c r="E92">
        <v>0.67159000000000002</v>
      </c>
      <c r="F92">
        <v>58.08</v>
      </c>
      <c r="G92" s="3">
        <v>86.18</v>
      </c>
      <c r="H92" t="s">
        <v>65</v>
      </c>
    </row>
    <row r="93" spans="1:8" x14ac:dyDescent="0.25">
      <c r="A93" t="s">
        <v>11</v>
      </c>
      <c r="B93">
        <f>1-0.7868</f>
        <v>0.21319999999999995</v>
      </c>
      <c r="C93">
        <v>1.3676699999999999</v>
      </c>
      <c r="D93">
        <v>1.0002</v>
      </c>
      <c r="E93">
        <v>0.66746000000000005</v>
      </c>
      <c r="F93">
        <v>58.08</v>
      </c>
      <c r="G93" s="3">
        <v>86.18</v>
      </c>
      <c r="H93" t="s">
        <v>66</v>
      </c>
    </row>
    <row r="94" spans="1:8" x14ac:dyDescent="0.25">
      <c r="A94" t="s">
        <v>11</v>
      </c>
      <c r="B94">
        <f>1-0.8243</f>
        <v>0.17569999999999997</v>
      </c>
      <c r="C94">
        <v>1.3683799999999999</v>
      </c>
      <c r="D94">
        <v>1.0002</v>
      </c>
      <c r="E94">
        <v>0.66481000000000001</v>
      </c>
      <c r="F94">
        <v>58.08</v>
      </c>
      <c r="G94" s="3">
        <v>86.18</v>
      </c>
      <c r="H94" t="s">
        <v>67</v>
      </c>
    </row>
    <row r="95" spans="1:8" x14ac:dyDescent="0.25">
      <c r="A95" t="s">
        <v>11</v>
      </c>
      <c r="B95">
        <f>1-0.8866</f>
        <v>0.11339999999999995</v>
      </c>
      <c r="C95">
        <v>1.3697299999999999</v>
      </c>
      <c r="D95" s="3">
        <v>1.0002</v>
      </c>
      <c r="E95">
        <v>0.66086999999999996</v>
      </c>
      <c r="F95">
        <v>58.08</v>
      </c>
      <c r="G95" s="3">
        <v>86.18</v>
      </c>
      <c r="H95" t="s">
        <v>68</v>
      </c>
    </row>
    <row r="96" spans="1:8" x14ac:dyDescent="0.25">
      <c r="A96" t="s">
        <v>11</v>
      </c>
      <c r="B96">
        <f>1-0.9207</f>
        <v>7.9300000000000037E-2</v>
      </c>
      <c r="C96">
        <v>1.3704400000000001</v>
      </c>
      <c r="D96" s="3">
        <v>1.0002</v>
      </c>
      <c r="E96">
        <v>0.65893999999999997</v>
      </c>
      <c r="F96">
        <v>58.08</v>
      </c>
      <c r="G96" s="3">
        <v>86.18</v>
      </c>
      <c r="H96" t="s">
        <v>69</v>
      </c>
    </row>
    <row r="97" spans="1:8" x14ac:dyDescent="0.25">
      <c r="A97" t="s">
        <v>11</v>
      </c>
      <c r="B97">
        <v>0</v>
      </c>
      <c r="C97">
        <v>1.37236</v>
      </c>
      <c r="D97" s="3">
        <v>1.0002</v>
      </c>
      <c r="E97">
        <v>0.65507000000000004</v>
      </c>
      <c r="F97">
        <v>58.08</v>
      </c>
      <c r="G97" s="3">
        <v>86.18</v>
      </c>
      <c r="H97" t="s">
        <v>70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Willger</dc:creator>
  <cp:lastModifiedBy>Willger</cp:lastModifiedBy>
  <dcterms:created xsi:type="dcterms:W3CDTF">2023-08-25T11:14:36Z</dcterms:created>
  <dcterms:modified xsi:type="dcterms:W3CDTF">2023-10-23T13:43:17Z</dcterms:modified>
</cp:coreProperties>
</file>