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essling/Library/Mobile Documents/com~apple~CloudDocs/Uni DDI/Forschung/Diss/digitaler_Anhang/"/>
    </mc:Choice>
  </mc:AlternateContent>
  <xr:revisionPtr revIDLastSave="0" documentId="13_ncr:1_{26B9F6F7-74F3-674F-AA4F-93F1063FFE40}" xr6:coauthVersionLast="47" xr6:coauthVersionMax="47" xr10:uidLastSave="{00000000-0000-0000-0000-000000000000}"/>
  <bookViews>
    <workbookView xWindow="0" yWindow="0" windowWidth="38400" windowHeight="21600" xr2:uid="{39C76BB9-3539-F647-8F43-865AD2DDA564}"/>
  </bookViews>
  <sheets>
    <sheet name="Information" sheetId="2" r:id="rId1"/>
    <sheet name="Interviewdaten u. allg. Indexb.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94" i="1" l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S93" i="1"/>
  <c r="T93" i="1"/>
  <c r="U93" i="1"/>
  <c r="V93" i="1"/>
  <c r="W93" i="1"/>
  <c r="X93" i="1"/>
  <c r="R93" i="1"/>
  <c r="X61" i="1"/>
  <c r="L84" i="1" s="1"/>
  <c r="R51" i="1"/>
  <c r="F74" i="1" s="1"/>
  <c r="S51" i="1"/>
  <c r="G74" i="1" s="1"/>
  <c r="T51" i="1"/>
  <c r="H74" i="1" s="1"/>
  <c r="U51" i="1"/>
  <c r="I74" i="1" s="1"/>
  <c r="V51" i="1"/>
  <c r="J74" i="1" s="1"/>
  <c r="W51" i="1"/>
  <c r="K74" i="1" s="1"/>
  <c r="X51" i="1"/>
  <c r="L74" i="1" s="1"/>
  <c r="R52" i="1"/>
  <c r="F75" i="1" s="1"/>
  <c r="S52" i="1"/>
  <c r="G75" i="1" s="1"/>
  <c r="T52" i="1"/>
  <c r="H75" i="1" s="1"/>
  <c r="U52" i="1"/>
  <c r="I75" i="1" s="1"/>
  <c r="V52" i="1"/>
  <c r="J75" i="1" s="1"/>
  <c r="W52" i="1"/>
  <c r="K75" i="1" s="1"/>
  <c r="X52" i="1"/>
  <c r="L75" i="1" s="1"/>
  <c r="R53" i="1"/>
  <c r="F76" i="1" s="1"/>
  <c r="S53" i="1"/>
  <c r="G76" i="1" s="1"/>
  <c r="T53" i="1"/>
  <c r="H76" i="1" s="1"/>
  <c r="U53" i="1"/>
  <c r="I76" i="1" s="1"/>
  <c r="V53" i="1"/>
  <c r="J76" i="1" s="1"/>
  <c r="W53" i="1"/>
  <c r="K76" i="1" s="1"/>
  <c r="X53" i="1"/>
  <c r="L76" i="1" s="1"/>
  <c r="R54" i="1"/>
  <c r="F77" i="1" s="1"/>
  <c r="S54" i="1"/>
  <c r="G77" i="1" s="1"/>
  <c r="T54" i="1"/>
  <c r="H77" i="1" s="1"/>
  <c r="U54" i="1"/>
  <c r="I77" i="1" s="1"/>
  <c r="V54" i="1"/>
  <c r="J77" i="1" s="1"/>
  <c r="W54" i="1"/>
  <c r="K77" i="1" s="1"/>
  <c r="X54" i="1"/>
  <c r="L77" i="1" s="1"/>
  <c r="R55" i="1"/>
  <c r="F78" i="1" s="1"/>
  <c r="S55" i="1"/>
  <c r="G78" i="1" s="1"/>
  <c r="T55" i="1"/>
  <c r="H78" i="1" s="1"/>
  <c r="U55" i="1"/>
  <c r="I78" i="1" s="1"/>
  <c r="V55" i="1"/>
  <c r="J78" i="1" s="1"/>
  <c r="W55" i="1"/>
  <c r="K78" i="1" s="1"/>
  <c r="X55" i="1"/>
  <c r="L78" i="1" s="1"/>
  <c r="R56" i="1"/>
  <c r="F79" i="1" s="1"/>
  <c r="S56" i="1"/>
  <c r="G79" i="1" s="1"/>
  <c r="T56" i="1"/>
  <c r="H79" i="1" s="1"/>
  <c r="U56" i="1"/>
  <c r="I79" i="1" s="1"/>
  <c r="V56" i="1"/>
  <c r="J79" i="1" s="1"/>
  <c r="W56" i="1"/>
  <c r="K79" i="1" s="1"/>
  <c r="X56" i="1"/>
  <c r="L79" i="1" s="1"/>
  <c r="R57" i="1"/>
  <c r="F80" i="1" s="1"/>
  <c r="S57" i="1"/>
  <c r="G80" i="1" s="1"/>
  <c r="T57" i="1"/>
  <c r="H80" i="1" s="1"/>
  <c r="U57" i="1"/>
  <c r="I80" i="1" s="1"/>
  <c r="V57" i="1"/>
  <c r="J80" i="1" s="1"/>
  <c r="W57" i="1"/>
  <c r="K80" i="1" s="1"/>
  <c r="X57" i="1"/>
  <c r="L80" i="1" s="1"/>
  <c r="R58" i="1"/>
  <c r="F81" i="1" s="1"/>
  <c r="S58" i="1"/>
  <c r="G81" i="1" s="1"/>
  <c r="T58" i="1"/>
  <c r="H81" i="1" s="1"/>
  <c r="U58" i="1"/>
  <c r="I81" i="1" s="1"/>
  <c r="V58" i="1"/>
  <c r="J81" i="1" s="1"/>
  <c r="W58" i="1"/>
  <c r="K81" i="1" s="1"/>
  <c r="X58" i="1"/>
  <c r="L81" i="1" s="1"/>
  <c r="R59" i="1"/>
  <c r="F82" i="1" s="1"/>
  <c r="S59" i="1"/>
  <c r="G82" i="1" s="1"/>
  <c r="T59" i="1"/>
  <c r="H82" i="1" s="1"/>
  <c r="U59" i="1"/>
  <c r="I82" i="1" s="1"/>
  <c r="V59" i="1"/>
  <c r="J82" i="1" s="1"/>
  <c r="W59" i="1"/>
  <c r="K82" i="1" s="1"/>
  <c r="X59" i="1"/>
  <c r="L82" i="1" s="1"/>
  <c r="R60" i="1"/>
  <c r="F83" i="1" s="1"/>
  <c r="S60" i="1"/>
  <c r="G83" i="1" s="1"/>
  <c r="T60" i="1"/>
  <c r="H83" i="1" s="1"/>
  <c r="U60" i="1"/>
  <c r="I83" i="1" s="1"/>
  <c r="V60" i="1"/>
  <c r="J83" i="1" s="1"/>
  <c r="W60" i="1"/>
  <c r="K83" i="1" s="1"/>
  <c r="X60" i="1"/>
  <c r="L83" i="1" s="1"/>
  <c r="R61" i="1"/>
  <c r="F84" i="1" s="1"/>
  <c r="S61" i="1"/>
  <c r="G84" i="1" s="1"/>
  <c r="T61" i="1"/>
  <c r="H84" i="1" s="1"/>
  <c r="U61" i="1"/>
  <c r="I84" i="1" s="1"/>
  <c r="V61" i="1"/>
  <c r="J84" i="1" s="1"/>
  <c r="W61" i="1"/>
  <c r="K84" i="1" s="1"/>
  <c r="R62" i="1"/>
  <c r="F85" i="1" s="1"/>
  <c r="S62" i="1"/>
  <c r="G85" i="1" s="1"/>
  <c r="T62" i="1"/>
  <c r="H85" i="1" s="1"/>
  <c r="U62" i="1"/>
  <c r="I85" i="1" s="1"/>
  <c r="V62" i="1"/>
  <c r="J85" i="1" s="1"/>
  <c r="W62" i="1"/>
  <c r="K85" i="1" s="1"/>
  <c r="X62" i="1"/>
  <c r="L85" i="1" s="1"/>
  <c r="R63" i="1"/>
  <c r="F86" i="1" s="1"/>
  <c r="S63" i="1"/>
  <c r="G86" i="1" s="1"/>
  <c r="T63" i="1"/>
  <c r="H86" i="1" s="1"/>
  <c r="U63" i="1"/>
  <c r="I86" i="1" s="1"/>
  <c r="V63" i="1"/>
  <c r="J86" i="1" s="1"/>
  <c r="W63" i="1"/>
  <c r="K86" i="1" s="1"/>
  <c r="X63" i="1"/>
  <c r="L86" i="1" s="1"/>
  <c r="R64" i="1"/>
  <c r="F87" i="1" s="1"/>
  <c r="S64" i="1"/>
  <c r="G87" i="1" s="1"/>
  <c r="T64" i="1"/>
  <c r="H87" i="1" s="1"/>
  <c r="U64" i="1"/>
  <c r="I87" i="1" s="1"/>
  <c r="V64" i="1"/>
  <c r="J87" i="1" s="1"/>
  <c r="W64" i="1"/>
  <c r="K87" i="1" s="1"/>
  <c r="X64" i="1"/>
  <c r="L87" i="1" s="1"/>
  <c r="R50" i="1"/>
  <c r="F73" i="1" s="1"/>
  <c r="S50" i="1"/>
  <c r="G73" i="1" s="1"/>
  <c r="T50" i="1"/>
  <c r="H73" i="1" s="1"/>
  <c r="U50" i="1"/>
  <c r="I73" i="1" s="1"/>
  <c r="V50" i="1"/>
  <c r="J73" i="1" s="1"/>
  <c r="W50" i="1"/>
  <c r="K73" i="1" s="1"/>
  <c r="X50" i="1"/>
  <c r="L73" i="1" s="1"/>
  <c r="S49" i="1"/>
  <c r="G72" i="1" s="1"/>
  <c r="T49" i="1"/>
  <c r="H72" i="1" s="1"/>
  <c r="U49" i="1"/>
  <c r="I72" i="1" s="1"/>
  <c r="V49" i="1"/>
  <c r="J72" i="1" s="1"/>
  <c r="W49" i="1"/>
  <c r="K72" i="1" s="1"/>
  <c r="X49" i="1"/>
  <c r="L72" i="1" s="1"/>
  <c r="R49" i="1"/>
  <c r="F72" i="1" s="1"/>
  <c r="Z95" i="1" l="1"/>
  <c r="Z108" i="1"/>
  <c r="Z103" i="1"/>
  <c r="Z100" i="1"/>
  <c r="Z96" i="1"/>
  <c r="Z104" i="1"/>
  <c r="Z105" i="1"/>
  <c r="Z106" i="1"/>
  <c r="Z107" i="1"/>
  <c r="Z101" i="1"/>
  <c r="Z102" i="1"/>
  <c r="Z97" i="1"/>
  <c r="Z98" i="1"/>
  <c r="Z99" i="1"/>
  <c r="Z93" i="1"/>
  <c r="Z94" i="1"/>
</calcChain>
</file>

<file path=xl/sharedStrings.xml><?xml version="1.0" encoding="utf-8"?>
<sst xmlns="http://schemas.openxmlformats.org/spreadsheetml/2006/main" count="176" uniqueCount="29">
  <si>
    <t>aS</t>
  </si>
  <si>
    <t>üS</t>
  </si>
  <si>
    <t>tS</t>
  </si>
  <si>
    <t>hiS</t>
  </si>
  <si>
    <t>sS</t>
  </si>
  <si>
    <t>kL</t>
  </si>
  <si>
    <t>Kommunizierend / Präsentierendes Lernen</t>
  </si>
  <si>
    <t>Erarbeitendes Lernen</t>
  </si>
  <si>
    <t>Evaluierendes Lernen</t>
  </si>
  <si>
    <t>Entdeckendes Lernen</t>
  </si>
  <si>
    <t>A1</t>
  </si>
  <si>
    <t>A2</t>
  </si>
  <si>
    <t>A3</t>
  </si>
  <si>
    <t>A4</t>
  </si>
  <si>
    <t>Theoretische Eignung</t>
  </si>
  <si>
    <t>Nutzungshäufigkeit</t>
  </si>
  <si>
    <t>Bewertungsdimension</t>
  </si>
  <si>
    <t>pS</t>
  </si>
  <si>
    <t>Bewertungsdimension, transformiert</t>
  </si>
  <si>
    <t>methodische Empfehlung</t>
  </si>
  <si>
    <t>Interviews-Index absolute Häufigkeiten</t>
  </si>
  <si>
    <t>Interviews-Index mit relativen Häufigkeiten</t>
  </si>
  <si>
    <t>Forschungsdaten (Rohdaten) zur Dissertation</t>
  </si>
  <si>
    <t>Peter Kießling (2025)</t>
  </si>
  <si>
    <t>Forschungsdaten der Hauptstudie</t>
  </si>
  <si>
    <t>- Daten zur theoretischen Eignung</t>
  </si>
  <si>
    <t>- Daten zur Indexbildung der kodierten Interviewdaten, absolut und relativ</t>
  </si>
  <si>
    <t>- Daten transformierter Index, finale Bewertung</t>
  </si>
  <si>
    <t>//a=0,86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</si>
</sst>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1" fillId="0" borderId="0" xfId="0" applyFont="1"/>
    <xf numFmtId="0" fontId="0" fillId="0" borderId="2" xfId="0" applyBorder="1"/>
    <xf numFmtId="0" fontId="0" fillId="0" borderId="4" xfId="0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7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1" fontId="0" fillId="0" borderId="1" xfId="0" applyNumberFormat="1" applyBorder="1"/>
    <xf numFmtId="1" fontId="0" fillId="0" borderId="4" xfId="0" applyNumberFormat="1" applyBorder="1"/>
    <xf numFmtId="1" fontId="0" fillId="0" borderId="5" xfId="0" applyNumberFormat="1" applyBorder="1"/>
    <xf numFmtId="1" fontId="0" fillId="0" borderId="7" xfId="0" applyNumberFormat="1" applyBorder="1"/>
    <xf numFmtId="1" fontId="0" fillId="0" borderId="9" xfId="0" applyNumberFormat="1" applyBorder="1"/>
    <xf numFmtId="1" fontId="0" fillId="0" borderId="10" xfId="0" applyNumberFormat="1" applyBorder="1"/>
    <xf numFmtId="0" fontId="0" fillId="0" borderId="11" xfId="0" applyBorder="1"/>
    <xf numFmtId="0" fontId="0" fillId="0" borderId="12" xfId="0" applyBorder="1"/>
    <xf numFmtId="2" fontId="0" fillId="0" borderId="5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3" fillId="0" borderId="0" xfId="0" applyFont="1"/>
    <xf numFmtId="0" fontId="2" fillId="0" borderId="0" xfId="0" applyFont="1"/>
    <xf numFmtId="0" fontId="0" fillId="0" borderId="0" xfId="0" quotePrefix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293110</xdr:colOff>
      <xdr:row>46</xdr:row>
      <xdr:rowOff>5341</xdr:rowOff>
    </xdr:from>
    <xdr:ext cx="244619" cy="1829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63C315CB-5B84-C32D-F96A-636C2E64F8C0}"/>
                </a:ext>
              </a:extLst>
            </xdr:cNvPr>
            <xdr:cNvSpPr txBox="1"/>
          </xdr:nvSpPr>
          <xdr:spPr>
            <a:xfrm>
              <a:off x="1117496" y="9095867"/>
              <a:ext cx="244619" cy="1829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𝐼</m:t>
                        </m:r>
                      </m:e>
                      <m:sub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𝐴𝑙𝑔</m:t>
                        </m:r>
                      </m:sub>
                    </m:sSub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63C315CB-5B84-C32D-F96A-636C2E64F8C0}"/>
                </a:ext>
              </a:extLst>
            </xdr:cNvPr>
            <xdr:cNvSpPr txBox="1"/>
          </xdr:nvSpPr>
          <xdr:spPr>
            <a:xfrm>
              <a:off x="1117496" y="9095867"/>
              <a:ext cx="244619" cy="1829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𝐼_𝐴𝑙𝑔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3</xdr:col>
      <xdr:colOff>290702</xdr:colOff>
      <xdr:row>46</xdr:row>
      <xdr:rowOff>2065</xdr:rowOff>
    </xdr:from>
    <xdr:ext cx="275845" cy="1822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EFED2648-CDD4-DD45-8DB1-C6E7CE93A3D2}"/>
                </a:ext>
              </a:extLst>
            </xdr:cNvPr>
            <xdr:cNvSpPr txBox="1"/>
          </xdr:nvSpPr>
          <xdr:spPr>
            <a:xfrm>
              <a:off x="2769936" y="9007520"/>
              <a:ext cx="275845" cy="1822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𝑑𝑝</m:t>
                        </m:r>
                      </m:sub>
                    </m:sSub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EFED2648-CDD4-DD45-8DB1-C6E7CE93A3D2}"/>
                </a:ext>
              </a:extLst>
            </xdr:cNvPr>
            <xdr:cNvSpPr txBox="1"/>
          </xdr:nvSpPr>
          <xdr:spPr>
            <a:xfrm>
              <a:off x="2769936" y="9007520"/>
              <a:ext cx="275845" cy="1822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𝑀_𝑑𝑝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8</xdr:col>
      <xdr:colOff>200527</xdr:colOff>
      <xdr:row>46</xdr:row>
      <xdr:rowOff>6076</xdr:rowOff>
    </xdr:from>
    <xdr:ext cx="200311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feld 3">
              <a:extLst>
                <a:ext uri="{FF2B5EF4-FFF2-40B4-BE49-F238E27FC236}">
                  <a16:creationId xmlns:a16="http://schemas.microsoft.com/office/drawing/2014/main" id="{4E310727-AC95-C941-9F9F-E5A12545B6B1}"/>
                </a:ext>
              </a:extLst>
            </xdr:cNvPr>
            <xdr:cNvSpPr txBox="1"/>
          </xdr:nvSpPr>
          <xdr:spPr>
            <a:xfrm>
              <a:off x="6623446" y="9011531"/>
              <a:ext cx="200311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𝐿</m:t>
                        </m:r>
                      </m:e>
                      <m:sub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𝑀</m:t>
                        </m:r>
                      </m:sub>
                    </m:sSub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4" name="Textfeld 3">
              <a:extLst>
                <a:ext uri="{FF2B5EF4-FFF2-40B4-BE49-F238E27FC236}">
                  <a16:creationId xmlns:a16="http://schemas.microsoft.com/office/drawing/2014/main" id="{4E310727-AC95-C941-9F9F-E5A12545B6B1}"/>
                </a:ext>
              </a:extLst>
            </xdr:cNvPr>
            <xdr:cNvSpPr txBox="1"/>
          </xdr:nvSpPr>
          <xdr:spPr>
            <a:xfrm>
              <a:off x="6623446" y="9011531"/>
              <a:ext cx="200311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𝐿_𝑀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13</xdr:col>
      <xdr:colOff>306610</xdr:colOff>
      <xdr:row>46</xdr:row>
      <xdr:rowOff>1663</xdr:rowOff>
    </xdr:from>
    <xdr:ext cx="244619" cy="1829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D613DF29-5BCE-6B45-AD0A-920870ABACA0}"/>
                </a:ext>
              </a:extLst>
            </xdr:cNvPr>
            <xdr:cNvSpPr txBox="1"/>
          </xdr:nvSpPr>
          <xdr:spPr>
            <a:xfrm>
              <a:off x="10258981" y="9088911"/>
              <a:ext cx="244619" cy="1829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𝐼</m:t>
                        </m:r>
                      </m:e>
                      <m:sub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𝐴𝑙𝑔</m:t>
                        </m:r>
                      </m:sub>
                    </m:sSub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D613DF29-5BCE-6B45-AD0A-920870ABACA0}"/>
                </a:ext>
              </a:extLst>
            </xdr:cNvPr>
            <xdr:cNvSpPr txBox="1"/>
          </xdr:nvSpPr>
          <xdr:spPr>
            <a:xfrm>
              <a:off x="10258981" y="9088911"/>
              <a:ext cx="244619" cy="1829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𝐼_𝐴𝑙𝑔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15</xdr:col>
      <xdr:colOff>304202</xdr:colOff>
      <xdr:row>45</xdr:row>
      <xdr:rowOff>202556</xdr:rowOff>
    </xdr:from>
    <xdr:ext cx="275845" cy="1822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66C86DC8-972A-1E4A-90EE-18CDD6ADBFAF}"/>
                </a:ext>
              </a:extLst>
            </xdr:cNvPr>
            <xdr:cNvSpPr txBox="1"/>
          </xdr:nvSpPr>
          <xdr:spPr>
            <a:xfrm>
              <a:off x="11910687" y="9085635"/>
              <a:ext cx="275845" cy="1822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𝑑𝑝</m:t>
                        </m:r>
                      </m:sub>
                    </m:sSub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66C86DC8-972A-1E4A-90EE-18CDD6ADBFAF}"/>
                </a:ext>
              </a:extLst>
            </xdr:cNvPr>
            <xdr:cNvSpPr txBox="1"/>
          </xdr:nvSpPr>
          <xdr:spPr>
            <a:xfrm>
              <a:off x="11910687" y="9085635"/>
              <a:ext cx="275845" cy="1822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𝑀_𝑑𝑝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19</xdr:col>
      <xdr:colOff>637360</xdr:colOff>
      <xdr:row>46</xdr:row>
      <xdr:rowOff>2398</xdr:rowOff>
    </xdr:from>
    <xdr:ext cx="200311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00262A68-2988-A245-87F2-47AD0198DA43}"/>
                </a:ext>
              </a:extLst>
            </xdr:cNvPr>
            <xdr:cNvSpPr txBox="1"/>
          </xdr:nvSpPr>
          <xdr:spPr>
            <a:xfrm>
              <a:off x="15766624" y="9089646"/>
              <a:ext cx="200311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𝐿</m:t>
                        </m:r>
                      </m:e>
                      <m:sub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𝑀</m:t>
                        </m:r>
                      </m:sub>
                    </m:sSub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00262A68-2988-A245-87F2-47AD0198DA43}"/>
                </a:ext>
              </a:extLst>
            </xdr:cNvPr>
            <xdr:cNvSpPr txBox="1"/>
          </xdr:nvSpPr>
          <xdr:spPr>
            <a:xfrm>
              <a:off x="15766624" y="9089646"/>
              <a:ext cx="200311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𝐿_𝑀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1</xdr:col>
      <xdr:colOff>319120</xdr:colOff>
      <xdr:row>25</xdr:row>
      <xdr:rowOff>3276</xdr:rowOff>
    </xdr:from>
    <xdr:ext cx="244619" cy="1829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feld 7">
              <a:extLst>
                <a:ext uri="{FF2B5EF4-FFF2-40B4-BE49-F238E27FC236}">
                  <a16:creationId xmlns:a16="http://schemas.microsoft.com/office/drawing/2014/main" id="{AC93AF7A-1AE3-5246-99F2-E5304DA8BD26}"/>
                </a:ext>
              </a:extLst>
            </xdr:cNvPr>
            <xdr:cNvSpPr txBox="1"/>
          </xdr:nvSpPr>
          <xdr:spPr>
            <a:xfrm>
              <a:off x="1144620" y="4943576"/>
              <a:ext cx="244619" cy="1829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𝐼</m:t>
                        </m:r>
                      </m:e>
                      <m:sub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𝐴𝑙𝑔</m:t>
                        </m:r>
                      </m:sub>
                    </m:sSub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8" name="Textfeld 7">
              <a:extLst>
                <a:ext uri="{FF2B5EF4-FFF2-40B4-BE49-F238E27FC236}">
                  <a16:creationId xmlns:a16="http://schemas.microsoft.com/office/drawing/2014/main" id="{AC93AF7A-1AE3-5246-99F2-E5304DA8BD26}"/>
                </a:ext>
              </a:extLst>
            </xdr:cNvPr>
            <xdr:cNvSpPr txBox="1"/>
          </xdr:nvSpPr>
          <xdr:spPr>
            <a:xfrm>
              <a:off x="1144620" y="4943576"/>
              <a:ext cx="244619" cy="1829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𝐼_𝐴𝑙𝑔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3</xdr:col>
      <xdr:colOff>316712</xdr:colOff>
      <xdr:row>25</xdr:row>
      <xdr:rowOff>0</xdr:rowOff>
    </xdr:from>
    <xdr:ext cx="275845" cy="1822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feld 8">
              <a:extLst>
                <a:ext uri="{FF2B5EF4-FFF2-40B4-BE49-F238E27FC236}">
                  <a16:creationId xmlns:a16="http://schemas.microsoft.com/office/drawing/2014/main" id="{968C108C-C440-9344-9876-5519D408ECDA}"/>
                </a:ext>
              </a:extLst>
            </xdr:cNvPr>
            <xdr:cNvSpPr txBox="1"/>
          </xdr:nvSpPr>
          <xdr:spPr>
            <a:xfrm>
              <a:off x="2793212" y="4940300"/>
              <a:ext cx="275845" cy="1822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𝑑𝑝</m:t>
                        </m:r>
                      </m:sub>
                    </m:sSub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9" name="Textfeld 8">
              <a:extLst>
                <a:ext uri="{FF2B5EF4-FFF2-40B4-BE49-F238E27FC236}">
                  <a16:creationId xmlns:a16="http://schemas.microsoft.com/office/drawing/2014/main" id="{968C108C-C440-9344-9876-5519D408ECDA}"/>
                </a:ext>
              </a:extLst>
            </xdr:cNvPr>
            <xdr:cNvSpPr txBox="1"/>
          </xdr:nvSpPr>
          <xdr:spPr>
            <a:xfrm>
              <a:off x="2793212" y="4940300"/>
              <a:ext cx="275845" cy="1822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𝑀_𝑑𝑝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8</xdr:col>
      <xdr:colOff>226537</xdr:colOff>
      <xdr:row>25</xdr:row>
      <xdr:rowOff>4011</xdr:rowOff>
    </xdr:from>
    <xdr:ext cx="200311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feld 9">
              <a:extLst>
                <a:ext uri="{FF2B5EF4-FFF2-40B4-BE49-F238E27FC236}">
                  <a16:creationId xmlns:a16="http://schemas.microsoft.com/office/drawing/2014/main" id="{0C98D569-316D-C34E-AE5E-23AA23F7CD20}"/>
                </a:ext>
              </a:extLst>
            </xdr:cNvPr>
            <xdr:cNvSpPr txBox="1"/>
          </xdr:nvSpPr>
          <xdr:spPr>
            <a:xfrm>
              <a:off x="6640037" y="4944311"/>
              <a:ext cx="200311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𝐿</m:t>
                        </m:r>
                      </m:e>
                      <m:sub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𝑀</m:t>
                        </m:r>
                      </m:sub>
                    </m:sSub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10" name="Textfeld 9">
              <a:extLst>
                <a:ext uri="{FF2B5EF4-FFF2-40B4-BE49-F238E27FC236}">
                  <a16:creationId xmlns:a16="http://schemas.microsoft.com/office/drawing/2014/main" id="{0C98D569-316D-C34E-AE5E-23AA23F7CD20}"/>
                </a:ext>
              </a:extLst>
            </xdr:cNvPr>
            <xdr:cNvSpPr txBox="1"/>
          </xdr:nvSpPr>
          <xdr:spPr>
            <a:xfrm>
              <a:off x="6640037" y="4944311"/>
              <a:ext cx="200311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𝐿_𝑀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1</xdr:col>
      <xdr:colOff>321076</xdr:colOff>
      <xdr:row>4</xdr:row>
      <xdr:rowOff>4520</xdr:rowOff>
    </xdr:from>
    <xdr:ext cx="244619" cy="1829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feld 10">
              <a:extLst>
                <a:ext uri="{FF2B5EF4-FFF2-40B4-BE49-F238E27FC236}">
                  <a16:creationId xmlns:a16="http://schemas.microsoft.com/office/drawing/2014/main" id="{2F58C462-D2D1-C04A-92D1-170C8F36A93B}"/>
                </a:ext>
              </a:extLst>
            </xdr:cNvPr>
            <xdr:cNvSpPr txBox="1"/>
          </xdr:nvSpPr>
          <xdr:spPr>
            <a:xfrm>
              <a:off x="1147807" y="820697"/>
              <a:ext cx="244619" cy="1829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𝐼</m:t>
                        </m:r>
                      </m:e>
                      <m:sub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𝐴𝑙𝑔</m:t>
                        </m:r>
                      </m:sub>
                    </m:sSub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11" name="Textfeld 10">
              <a:extLst>
                <a:ext uri="{FF2B5EF4-FFF2-40B4-BE49-F238E27FC236}">
                  <a16:creationId xmlns:a16="http://schemas.microsoft.com/office/drawing/2014/main" id="{2F58C462-D2D1-C04A-92D1-170C8F36A93B}"/>
                </a:ext>
              </a:extLst>
            </xdr:cNvPr>
            <xdr:cNvSpPr txBox="1"/>
          </xdr:nvSpPr>
          <xdr:spPr>
            <a:xfrm>
              <a:off x="1147807" y="820697"/>
              <a:ext cx="244619" cy="1829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𝐼_𝐴𝑙𝑔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3</xdr:col>
      <xdr:colOff>318668</xdr:colOff>
      <xdr:row>4</xdr:row>
      <xdr:rowOff>1244</xdr:rowOff>
    </xdr:from>
    <xdr:ext cx="275845" cy="1822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feld 11">
              <a:extLst>
                <a:ext uri="{FF2B5EF4-FFF2-40B4-BE49-F238E27FC236}">
                  <a16:creationId xmlns:a16="http://schemas.microsoft.com/office/drawing/2014/main" id="{7BD09768-156E-5E48-B070-AA3AF486257F}"/>
                </a:ext>
              </a:extLst>
            </xdr:cNvPr>
            <xdr:cNvSpPr txBox="1"/>
          </xdr:nvSpPr>
          <xdr:spPr>
            <a:xfrm>
              <a:off x="2798862" y="817421"/>
              <a:ext cx="275845" cy="1822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𝑑𝑝</m:t>
                        </m:r>
                      </m:sub>
                    </m:sSub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12" name="Textfeld 11">
              <a:extLst>
                <a:ext uri="{FF2B5EF4-FFF2-40B4-BE49-F238E27FC236}">
                  <a16:creationId xmlns:a16="http://schemas.microsoft.com/office/drawing/2014/main" id="{7BD09768-156E-5E48-B070-AA3AF486257F}"/>
                </a:ext>
              </a:extLst>
            </xdr:cNvPr>
            <xdr:cNvSpPr txBox="1"/>
          </xdr:nvSpPr>
          <xdr:spPr>
            <a:xfrm>
              <a:off x="2798862" y="817421"/>
              <a:ext cx="275845" cy="1822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𝑀_𝑑𝑝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8</xdr:col>
      <xdr:colOff>228493</xdr:colOff>
      <xdr:row>4</xdr:row>
      <xdr:rowOff>5255</xdr:rowOff>
    </xdr:from>
    <xdr:ext cx="200311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Textfeld 12">
              <a:extLst>
                <a:ext uri="{FF2B5EF4-FFF2-40B4-BE49-F238E27FC236}">
                  <a16:creationId xmlns:a16="http://schemas.microsoft.com/office/drawing/2014/main" id="{F5AF2E32-E4BF-7E45-B80A-7F6B204149DF}"/>
                </a:ext>
              </a:extLst>
            </xdr:cNvPr>
            <xdr:cNvSpPr txBox="1"/>
          </xdr:nvSpPr>
          <xdr:spPr>
            <a:xfrm>
              <a:off x="6641817" y="821432"/>
              <a:ext cx="200311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𝐿</m:t>
                        </m:r>
                      </m:e>
                      <m:sub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𝑀</m:t>
                        </m:r>
                      </m:sub>
                    </m:sSub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13" name="Textfeld 12">
              <a:extLst>
                <a:ext uri="{FF2B5EF4-FFF2-40B4-BE49-F238E27FC236}">
                  <a16:creationId xmlns:a16="http://schemas.microsoft.com/office/drawing/2014/main" id="{F5AF2E32-E4BF-7E45-B80A-7F6B204149DF}"/>
                </a:ext>
              </a:extLst>
            </xdr:cNvPr>
            <xdr:cNvSpPr txBox="1"/>
          </xdr:nvSpPr>
          <xdr:spPr>
            <a:xfrm>
              <a:off x="6641817" y="821432"/>
              <a:ext cx="200311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𝐿_𝑀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1</xdr:col>
      <xdr:colOff>306917</xdr:colOff>
      <xdr:row>69</xdr:row>
      <xdr:rowOff>4334</xdr:rowOff>
    </xdr:from>
    <xdr:ext cx="244619" cy="1829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feld 13">
              <a:extLst>
                <a:ext uri="{FF2B5EF4-FFF2-40B4-BE49-F238E27FC236}">
                  <a16:creationId xmlns:a16="http://schemas.microsoft.com/office/drawing/2014/main" id="{CEEE2777-95D1-3A47-9769-0F2001D211AC}"/>
                </a:ext>
              </a:extLst>
            </xdr:cNvPr>
            <xdr:cNvSpPr txBox="1"/>
          </xdr:nvSpPr>
          <xdr:spPr>
            <a:xfrm>
              <a:off x="1132417" y="14215634"/>
              <a:ext cx="244619" cy="1829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𝐼</m:t>
                        </m:r>
                      </m:e>
                      <m:sub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𝐴𝑙𝑔</m:t>
                        </m:r>
                      </m:sub>
                    </m:sSub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14" name="Textfeld 13">
              <a:extLst>
                <a:ext uri="{FF2B5EF4-FFF2-40B4-BE49-F238E27FC236}">
                  <a16:creationId xmlns:a16="http://schemas.microsoft.com/office/drawing/2014/main" id="{CEEE2777-95D1-3A47-9769-0F2001D211AC}"/>
                </a:ext>
              </a:extLst>
            </xdr:cNvPr>
            <xdr:cNvSpPr txBox="1"/>
          </xdr:nvSpPr>
          <xdr:spPr>
            <a:xfrm>
              <a:off x="1132417" y="14215634"/>
              <a:ext cx="244619" cy="1829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𝐼_𝐴𝑙𝑔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3</xdr:col>
      <xdr:colOff>304509</xdr:colOff>
      <xdr:row>69</xdr:row>
      <xdr:rowOff>1058</xdr:rowOff>
    </xdr:from>
    <xdr:ext cx="275845" cy="1822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Textfeld 14">
              <a:extLst>
                <a:ext uri="{FF2B5EF4-FFF2-40B4-BE49-F238E27FC236}">
                  <a16:creationId xmlns:a16="http://schemas.microsoft.com/office/drawing/2014/main" id="{7FCB0A01-0EDB-BE48-A06E-E028C46B6652}"/>
                </a:ext>
              </a:extLst>
            </xdr:cNvPr>
            <xdr:cNvSpPr txBox="1"/>
          </xdr:nvSpPr>
          <xdr:spPr>
            <a:xfrm>
              <a:off x="2781009" y="14212358"/>
              <a:ext cx="275845" cy="1822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𝑑𝑝</m:t>
                        </m:r>
                      </m:sub>
                    </m:sSub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15" name="Textfeld 14">
              <a:extLst>
                <a:ext uri="{FF2B5EF4-FFF2-40B4-BE49-F238E27FC236}">
                  <a16:creationId xmlns:a16="http://schemas.microsoft.com/office/drawing/2014/main" id="{7FCB0A01-0EDB-BE48-A06E-E028C46B6652}"/>
                </a:ext>
              </a:extLst>
            </xdr:cNvPr>
            <xdr:cNvSpPr txBox="1"/>
          </xdr:nvSpPr>
          <xdr:spPr>
            <a:xfrm>
              <a:off x="2781009" y="14212358"/>
              <a:ext cx="275845" cy="1822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𝑀_𝑑𝑝</a:t>
              </a:r>
              <a:endParaRPr lang="de-DE" sz="1100"/>
            </a:p>
          </xdr:txBody>
        </xdr:sp>
      </mc:Fallback>
    </mc:AlternateContent>
    <xdr:clientData/>
  </xdr:oneCellAnchor>
  <xdr:oneCellAnchor>
    <xdr:from>
      <xdr:col>8</xdr:col>
      <xdr:colOff>214334</xdr:colOff>
      <xdr:row>69</xdr:row>
      <xdr:rowOff>5069</xdr:rowOff>
    </xdr:from>
    <xdr:ext cx="200311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feld 15">
              <a:extLst>
                <a:ext uri="{FF2B5EF4-FFF2-40B4-BE49-F238E27FC236}">
                  <a16:creationId xmlns:a16="http://schemas.microsoft.com/office/drawing/2014/main" id="{FDFE441A-3C1B-D249-9A37-8B5646C4BBF1}"/>
                </a:ext>
              </a:extLst>
            </xdr:cNvPr>
            <xdr:cNvSpPr txBox="1"/>
          </xdr:nvSpPr>
          <xdr:spPr>
            <a:xfrm>
              <a:off x="6627834" y="14216369"/>
              <a:ext cx="200311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𝐿</m:t>
                        </m:r>
                      </m:e>
                      <m:sub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𝑀</m:t>
                        </m:r>
                      </m:sub>
                    </m:sSub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16" name="Textfeld 15">
              <a:extLst>
                <a:ext uri="{FF2B5EF4-FFF2-40B4-BE49-F238E27FC236}">
                  <a16:creationId xmlns:a16="http://schemas.microsoft.com/office/drawing/2014/main" id="{FDFE441A-3C1B-D249-9A37-8B5646C4BBF1}"/>
                </a:ext>
              </a:extLst>
            </xdr:cNvPr>
            <xdr:cNvSpPr txBox="1"/>
          </xdr:nvSpPr>
          <xdr:spPr>
            <a:xfrm>
              <a:off x="6627834" y="14216369"/>
              <a:ext cx="200311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𝐿_𝑀</a:t>
              </a:r>
              <a:endParaRPr lang="de-DE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56AD-F4B6-DF4C-BC47-C6C14CC6F0CF}">
  <dimension ref="B4:B10"/>
  <sheetViews>
    <sheetView tabSelected="1" workbookViewId="0">
      <selection activeCell="B11" sqref="B11"/>
    </sheetView>
  </sheetViews>
  <sheetFormatPr baseColWidth="10" defaultRowHeight="16" x14ac:dyDescent="0.2"/>
  <cols>
    <col min="2" max="2" width="78.6640625" customWidth="1"/>
  </cols>
  <sheetData>
    <row r="4" spans="2:2" ht="24" x14ac:dyDescent="0.3">
      <c r="B4" s="33" t="s">
        <v>22</v>
      </c>
    </row>
    <row r="5" spans="2:2" x14ac:dyDescent="0.2">
      <c r="B5" t="s">
        <v>23</v>
      </c>
    </row>
    <row r="7" spans="2:2" x14ac:dyDescent="0.2">
      <c r="B7" s="34" t="s">
        <v>24</v>
      </c>
    </row>
    <row r="8" spans="2:2" x14ac:dyDescent="0.2">
      <c r="B8" s="35" t="s">
        <v>25</v>
      </c>
    </row>
    <row r="9" spans="2:2" x14ac:dyDescent="0.2">
      <c r="B9" s="35" t="s">
        <v>26</v>
      </c>
    </row>
    <row r="10" spans="2:2" x14ac:dyDescent="0.2">
      <c r="B10" s="35" t="s">
        <v>27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F8644-A731-8E4B-BAC5-E2F4F79E4E2A}">
  <dimension ref="B3:AK108"/>
  <sheetViews>
    <sheetView showGridLines="0" zoomScale="150" workbookViewId="0">
      <selection activeCell="N82" sqref="N82"/>
    </sheetView>
  </sheetViews>
  <sheetFormatPr baseColWidth="10" defaultRowHeight="16" x14ac:dyDescent="0.2"/>
  <cols>
    <col min="5" max="5" width="14.33203125" customWidth="1"/>
    <col min="6" max="12" width="8.83203125" customWidth="1"/>
    <col min="17" max="17" width="13.6640625" customWidth="1"/>
    <col min="18" max="24" width="8.83203125" customWidth="1"/>
    <col min="25" max="25" width="6.33203125" customWidth="1"/>
    <col min="26" max="26" width="11.83203125" customWidth="1"/>
  </cols>
  <sheetData>
    <row r="3" spans="2:37" x14ac:dyDescent="0.2">
      <c r="B3" s="3" t="s">
        <v>14</v>
      </c>
    </row>
    <row r="4" spans="2:37" x14ac:dyDescent="0.2">
      <c r="B4" s="3"/>
    </row>
    <row r="5" spans="2:37" x14ac:dyDescent="0.2">
      <c r="B5" s="1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2:37" ht="17" thickBot="1" x14ac:dyDescent="0.25">
      <c r="B6" s="4"/>
      <c r="C6" s="25"/>
      <c r="D6" s="25"/>
      <c r="E6" s="25"/>
      <c r="F6" s="4" t="s">
        <v>0</v>
      </c>
      <c r="G6" s="4" t="s">
        <v>17</v>
      </c>
      <c r="H6" s="4" t="s">
        <v>1</v>
      </c>
      <c r="I6" s="4" t="s">
        <v>2</v>
      </c>
      <c r="J6" s="4" t="s">
        <v>3</v>
      </c>
      <c r="K6" s="4" t="s">
        <v>4</v>
      </c>
      <c r="L6" s="4" t="s">
        <v>5</v>
      </c>
    </row>
    <row r="7" spans="2:37" x14ac:dyDescent="0.2">
      <c r="B7" s="29" t="s">
        <v>10</v>
      </c>
      <c r="C7" s="5" t="s">
        <v>6</v>
      </c>
      <c r="D7" s="5"/>
      <c r="E7" s="5"/>
      <c r="F7" s="12">
        <v>0</v>
      </c>
      <c r="G7" s="12">
        <v>1</v>
      </c>
      <c r="H7" s="12">
        <v>0</v>
      </c>
      <c r="I7" s="12">
        <v>1</v>
      </c>
      <c r="J7" s="12">
        <v>0</v>
      </c>
      <c r="K7" s="12">
        <v>1</v>
      </c>
      <c r="L7" s="13">
        <v>0</v>
      </c>
      <c r="M7" s="26"/>
      <c r="N7" s="26"/>
      <c r="O7" s="26"/>
      <c r="X7" s="26"/>
      <c r="Y7" s="26"/>
      <c r="Z7" s="26"/>
      <c r="AI7" s="26"/>
      <c r="AJ7" s="26"/>
      <c r="AK7" s="26"/>
    </row>
    <row r="8" spans="2:37" x14ac:dyDescent="0.2">
      <c r="B8" s="30"/>
      <c r="C8" s="32" t="s">
        <v>7</v>
      </c>
      <c r="D8" s="32"/>
      <c r="E8" s="32"/>
      <c r="F8" s="11">
        <v>0</v>
      </c>
      <c r="G8" s="11">
        <v>1</v>
      </c>
      <c r="H8" s="11">
        <v>1</v>
      </c>
      <c r="I8" s="11">
        <v>1</v>
      </c>
      <c r="J8" s="11">
        <v>0</v>
      </c>
      <c r="K8" s="11">
        <v>0</v>
      </c>
      <c r="L8" s="14">
        <v>-1</v>
      </c>
    </row>
    <row r="9" spans="2:37" x14ac:dyDescent="0.2">
      <c r="B9" s="30"/>
      <c r="C9" s="32" t="s">
        <v>8</v>
      </c>
      <c r="D9" s="32"/>
      <c r="E9" s="32"/>
      <c r="F9" s="11">
        <v>0</v>
      </c>
      <c r="G9" s="11">
        <v>0</v>
      </c>
      <c r="H9" s="11">
        <v>1</v>
      </c>
      <c r="I9" s="11">
        <v>1</v>
      </c>
      <c r="J9" s="11">
        <v>0</v>
      </c>
      <c r="K9" s="11">
        <v>0</v>
      </c>
      <c r="L9" s="14">
        <v>0</v>
      </c>
    </row>
    <row r="10" spans="2:37" ht="17" thickBot="1" x14ac:dyDescent="0.25">
      <c r="B10" s="31"/>
      <c r="C10" s="28" t="s">
        <v>9</v>
      </c>
      <c r="D10" s="28"/>
      <c r="E10" s="28"/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1</v>
      </c>
      <c r="L10" s="16">
        <v>0</v>
      </c>
    </row>
    <row r="11" spans="2:37" x14ac:dyDescent="0.2">
      <c r="B11" s="29" t="s">
        <v>11</v>
      </c>
      <c r="C11" s="27" t="s">
        <v>6</v>
      </c>
      <c r="D11" s="27"/>
      <c r="E11" s="27"/>
      <c r="F11" s="12">
        <v>0</v>
      </c>
      <c r="G11" s="12">
        <v>1</v>
      </c>
      <c r="H11" s="12">
        <v>0</v>
      </c>
      <c r="I11" s="12">
        <v>1</v>
      </c>
      <c r="J11" s="12">
        <v>0</v>
      </c>
      <c r="K11" s="12">
        <v>1</v>
      </c>
      <c r="L11" s="13">
        <v>0</v>
      </c>
    </row>
    <row r="12" spans="2:37" x14ac:dyDescent="0.2">
      <c r="B12" s="30"/>
      <c r="C12" s="32" t="s">
        <v>7</v>
      </c>
      <c r="D12" s="32"/>
      <c r="E12" s="32"/>
      <c r="F12" s="11">
        <v>0</v>
      </c>
      <c r="G12" s="11">
        <v>1</v>
      </c>
      <c r="H12" s="11">
        <v>1</v>
      </c>
      <c r="I12" s="11">
        <v>1</v>
      </c>
      <c r="J12" s="11">
        <v>0</v>
      </c>
      <c r="K12" s="11">
        <v>0</v>
      </c>
      <c r="L12" s="14">
        <v>-1</v>
      </c>
    </row>
    <row r="13" spans="2:37" x14ac:dyDescent="0.2">
      <c r="B13" s="30"/>
      <c r="C13" s="32" t="s">
        <v>8</v>
      </c>
      <c r="D13" s="32"/>
      <c r="E13" s="32"/>
      <c r="F13" s="11">
        <v>0</v>
      </c>
      <c r="G13" s="11">
        <v>0</v>
      </c>
      <c r="H13" s="11">
        <v>1</v>
      </c>
      <c r="I13" s="11">
        <v>1</v>
      </c>
      <c r="J13" s="11">
        <v>0</v>
      </c>
      <c r="K13" s="11">
        <v>0</v>
      </c>
      <c r="L13" s="14">
        <v>0</v>
      </c>
    </row>
    <row r="14" spans="2:37" ht="17" thickBot="1" x14ac:dyDescent="0.25">
      <c r="B14" s="31"/>
      <c r="C14" s="28" t="s">
        <v>9</v>
      </c>
      <c r="D14" s="28"/>
      <c r="E14" s="28"/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1</v>
      </c>
      <c r="L14" s="16">
        <v>0</v>
      </c>
    </row>
    <row r="15" spans="2:37" x14ac:dyDescent="0.2">
      <c r="B15" s="29" t="s">
        <v>12</v>
      </c>
      <c r="C15" s="27" t="s">
        <v>6</v>
      </c>
      <c r="D15" s="27"/>
      <c r="E15" s="27"/>
      <c r="F15" s="12">
        <v>0</v>
      </c>
      <c r="G15" s="12">
        <v>1</v>
      </c>
      <c r="H15" s="12">
        <v>0</v>
      </c>
      <c r="I15" s="12">
        <v>1</v>
      </c>
      <c r="J15" s="12">
        <v>0</v>
      </c>
      <c r="K15" s="12">
        <v>1</v>
      </c>
      <c r="L15" s="13">
        <v>0</v>
      </c>
    </row>
    <row r="16" spans="2:37" x14ac:dyDescent="0.2">
      <c r="B16" s="30"/>
      <c r="C16" s="32" t="s">
        <v>7</v>
      </c>
      <c r="D16" s="32"/>
      <c r="E16" s="32"/>
      <c r="F16" s="11">
        <v>0</v>
      </c>
      <c r="G16" s="11">
        <v>1</v>
      </c>
      <c r="H16" s="11">
        <v>1</v>
      </c>
      <c r="I16" s="11">
        <v>1</v>
      </c>
      <c r="J16" s="11">
        <v>0</v>
      </c>
      <c r="K16" s="11">
        <v>0</v>
      </c>
      <c r="L16" s="14">
        <v>-1</v>
      </c>
    </row>
    <row r="17" spans="2:12" x14ac:dyDescent="0.2">
      <c r="B17" s="30"/>
      <c r="C17" s="32" t="s">
        <v>8</v>
      </c>
      <c r="D17" s="32"/>
      <c r="E17" s="32"/>
      <c r="F17" s="11">
        <v>0</v>
      </c>
      <c r="G17" s="11">
        <v>0</v>
      </c>
      <c r="H17" s="11">
        <v>1</v>
      </c>
      <c r="I17" s="11">
        <v>1</v>
      </c>
      <c r="J17" s="11">
        <v>0</v>
      </c>
      <c r="K17" s="11">
        <v>0</v>
      </c>
      <c r="L17" s="14">
        <v>0</v>
      </c>
    </row>
    <row r="18" spans="2:12" ht="17" thickBot="1" x14ac:dyDescent="0.25">
      <c r="B18" s="31"/>
      <c r="C18" s="28" t="s">
        <v>9</v>
      </c>
      <c r="D18" s="28"/>
      <c r="E18" s="28"/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1</v>
      </c>
      <c r="L18" s="16">
        <v>0</v>
      </c>
    </row>
    <row r="19" spans="2:12" x14ac:dyDescent="0.2">
      <c r="B19" s="29" t="s">
        <v>13</v>
      </c>
      <c r="C19" s="27" t="s">
        <v>6</v>
      </c>
      <c r="D19" s="27"/>
      <c r="E19" s="27"/>
      <c r="F19" s="12">
        <v>0</v>
      </c>
      <c r="G19" s="12">
        <v>1</v>
      </c>
      <c r="H19" s="12">
        <v>0</v>
      </c>
      <c r="I19" s="12">
        <v>1</v>
      </c>
      <c r="J19" s="12">
        <v>0</v>
      </c>
      <c r="K19" s="12">
        <v>1</v>
      </c>
      <c r="L19" s="13">
        <v>0</v>
      </c>
    </row>
    <row r="20" spans="2:12" x14ac:dyDescent="0.2">
      <c r="B20" s="30"/>
      <c r="C20" s="32" t="s">
        <v>7</v>
      </c>
      <c r="D20" s="32"/>
      <c r="E20" s="32"/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4">
        <v>-1</v>
      </c>
    </row>
    <row r="21" spans="2:12" x14ac:dyDescent="0.2">
      <c r="B21" s="30"/>
      <c r="C21" s="32" t="s">
        <v>8</v>
      </c>
      <c r="D21" s="32"/>
      <c r="E21" s="32"/>
      <c r="F21" s="11">
        <v>0</v>
      </c>
      <c r="G21" s="11">
        <v>0</v>
      </c>
      <c r="H21" s="11">
        <v>1</v>
      </c>
      <c r="I21" s="11">
        <v>1</v>
      </c>
      <c r="J21" s="11">
        <v>0</v>
      </c>
      <c r="K21" s="11">
        <v>0</v>
      </c>
      <c r="L21" s="14">
        <v>0</v>
      </c>
    </row>
    <row r="22" spans="2:12" ht="17" thickBot="1" x14ac:dyDescent="0.25">
      <c r="B22" s="31"/>
      <c r="C22" s="28" t="s">
        <v>9</v>
      </c>
      <c r="D22" s="28"/>
      <c r="E22" s="28"/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1</v>
      </c>
      <c r="L22" s="16">
        <v>0</v>
      </c>
    </row>
    <row r="24" spans="2:12" x14ac:dyDescent="0.2">
      <c r="B24" s="3" t="s">
        <v>15</v>
      </c>
    </row>
    <row r="25" spans="2:12" x14ac:dyDescent="0.2">
      <c r="B25" s="3"/>
    </row>
    <row r="26" spans="2:12" x14ac:dyDescent="0.2">
      <c r="B26" s="1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2:12" ht="17" thickBot="1" x14ac:dyDescent="0.25">
      <c r="B27" s="4"/>
      <c r="C27" s="25"/>
      <c r="D27" s="25"/>
      <c r="E27" s="25"/>
      <c r="F27" s="4" t="s">
        <v>0</v>
      </c>
      <c r="G27" s="4" t="s">
        <v>17</v>
      </c>
      <c r="H27" s="4" t="s">
        <v>1</v>
      </c>
      <c r="I27" s="4" t="s">
        <v>2</v>
      </c>
      <c r="J27" s="4" t="s">
        <v>3</v>
      </c>
      <c r="K27" s="4" t="s">
        <v>4</v>
      </c>
      <c r="L27" s="4" t="s">
        <v>5</v>
      </c>
    </row>
    <row r="28" spans="2:12" x14ac:dyDescent="0.2">
      <c r="B28" s="29" t="s">
        <v>10</v>
      </c>
      <c r="C28" s="5" t="s">
        <v>6</v>
      </c>
      <c r="D28" s="5"/>
      <c r="E28" s="5"/>
      <c r="F28" s="6">
        <v>1.8769230769230769</v>
      </c>
      <c r="G28" s="6">
        <v>3.2153846153846155</v>
      </c>
      <c r="H28" s="6">
        <v>2.046153846153846</v>
      </c>
      <c r="I28" s="6">
        <v>0.89230769230769236</v>
      </c>
      <c r="J28" s="6">
        <v>0.92307692307692313</v>
      </c>
      <c r="K28" s="6">
        <v>0.75384615384615383</v>
      </c>
      <c r="L28" s="7">
        <v>0.26153846153846155</v>
      </c>
    </row>
    <row r="29" spans="2:12" x14ac:dyDescent="0.2">
      <c r="B29" s="30"/>
      <c r="C29" s="32" t="s">
        <v>7</v>
      </c>
      <c r="D29" s="32"/>
      <c r="E29" s="32"/>
      <c r="F29" s="2">
        <v>1.6307692307692307</v>
      </c>
      <c r="G29" s="2">
        <v>2.5692307692307694</v>
      </c>
      <c r="H29" s="2">
        <v>2.6923076923076925</v>
      </c>
      <c r="I29" s="2">
        <v>1.2615384615384615</v>
      </c>
      <c r="J29" s="2">
        <v>0.98461538461538467</v>
      </c>
      <c r="K29" s="2">
        <v>0.63076923076923075</v>
      </c>
      <c r="L29" s="8">
        <v>0.2</v>
      </c>
    </row>
    <row r="30" spans="2:12" x14ac:dyDescent="0.2">
      <c r="B30" s="30"/>
      <c r="C30" s="32" t="s">
        <v>8</v>
      </c>
      <c r="D30" s="32"/>
      <c r="E30" s="32"/>
      <c r="F30" s="2">
        <v>1.2307692307692308</v>
      </c>
      <c r="G30" s="2">
        <v>1.6461538461538461</v>
      </c>
      <c r="H30" s="2">
        <v>1.8769230769230769</v>
      </c>
      <c r="I30" s="2">
        <v>0.89230769230769236</v>
      </c>
      <c r="J30" s="2">
        <v>0.58461538461538465</v>
      </c>
      <c r="K30" s="2">
        <v>0.46153846153846156</v>
      </c>
      <c r="L30" s="8">
        <v>0.33846153846153848</v>
      </c>
    </row>
    <row r="31" spans="2:12" ht="17" thickBot="1" x14ac:dyDescent="0.25">
      <c r="B31" s="31"/>
      <c r="C31" s="28" t="s">
        <v>9</v>
      </c>
      <c r="D31" s="28"/>
      <c r="E31" s="28"/>
      <c r="F31" s="9">
        <v>0.66153846153846152</v>
      </c>
      <c r="G31" s="9">
        <v>1.2153846153846153</v>
      </c>
      <c r="H31" s="9">
        <v>1.6461538461538461</v>
      </c>
      <c r="I31" s="9">
        <v>0.96923076923076923</v>
      </c>
      <c r="J31" s="9">
        <v>1.0615384615384615</v>
      </c>
      <c r="K31" s="9">
        <v>0.93846153846153846</v>
      </c>
      <c r="L31" s="10">
        <v>0.2153846153846154</v>
      </c>
    </row>
    <row r="32" spans="2:12" x14ac:dyDescent="0.2">
      <c r="B32" s="29" t="s">
        <v>11</v>
      </c>
      <c r="C32" s="27" t="s">
        <v>6</v>
      </c>
      <c r="D32" s="27"/>
      <c r="E32" s="27"/>
      <c r="F32" s="6">
        <v>1.7230769230769232</v>
      </c>
      <c r="G32" s="6">
        <v>2.8307692307692309</v>
      </c>
      <c r="H32" s="6">
        <v>2.1076923076923078</v>
      </c>
      <c r="I32" s="6">
        <v>0.90769230769230769</v>
      </c>
      <c r="J32" s="6">
        <v>0.86153846153846159</v>
      </c>
      <c r="K32" s="6">
        <v>0.86153846153846159</v>
      </c>
      <c r="L32" s="7">
        <v>0.2</v>
      </c>
    </row>
    <row r="33" spans="2:24" x14ac:dyDescent="0.2">
      <c r="B33" s="30"/>
      <c r="C33" s="32" t="s">
        <v>7</v>
      </c>
      <c r="D33" s="32"/>
      <c r="E33" s="32"/>
      <c r="F33" s="2">
        <v>1.5538461538461539</v>
      </c>
      <c r="G33" s="2">
        <v>2.1384615384615384</v>
      </c>
      <c r="H33" s="2">
        <v>2.7230769230769232</v>
      </c>
      <c r="I33" s="2">
        <v>1.3384615384615384</v>
      </c>
      <c r="J33" s="2">
        <v>1.0923076923076922</v>
      </c>
      <c r="K33" s="2">
        <v>0.72307692307692306</v>
      </c>
      <c r="L33" s="8">
        <v>0.2</v>
      </c>
    </row>
    <row r="34" spans="2:24" x14ac:dyDescent="0.2">
      <c r="B34" s="30"/>
      <c r="C34" s="32" t="s">
        <v>8</v>
      </c>
      <c r="D34" s="32"/>
      <c r="E34" s="32"/>
      <c r="F34" s="2">
        <v>1.0461538461538462</v>
      </c>
      <c r="G34" s="2">
        <v>1.3538461538461539</v>
      </c>
      <c r="H34" s="2">
        <v>2.046153846153846</v>
      </c>
      <c r="I34" s="2">
        <v>0.9538461538461539</v>
      </c>
      <c r="J34" s="2">
        <v>0.53846153846153844</v>
      </c>
      <c r="K34" s="2">
        <v>0.56923076923076921</v>
      </c>
      <c r="L34" s="8">
        <v>0.2</v>
      </c>
    </row>
    <row r="35" spans="2:24" ht="17" thickBot="1" x14ac:dyDescent="0.25">
      <c r="B35" s="31"/>
      <c r="C35" s="28" t="s">
        <v>9</v>
      </c>
      <c r="D35" s="28"/>
      <c r="E35" s="28"/>
      <c r="F35" s="9">
        <v>0.86153846153846159</v>
      </c>
      <c r="G35" s="9">
        <v>1.3538461538461539</v>
      </c>
      <c r="H35" s="9">
        <v>1.8461538461538463</v>
      </c>
      <c r="I35" s="9">
        <v>1.0769230769230769</v>
      </c>
      <c r="J35" s="9">
        <v>0.93846153846153846</v>
      </c>
      <c r="K35" s="9">
        <v>1.0615384615384615</v>
      </c>
      <c r="L35" s="10">
        <v>0.2153846153846154</v>
      </c>
    </row>
    <row r="36" spans="2:24" x14ac:dyDescent="0.2">
      <c r="B36" s="29" t="s">
        <v>12</v>
      </c>
      <c r="C36" s="27" t="s">
        <v>6</v>
      </c>
      <c r="D36" s="27"/>
      <c r="E36" s="27"/>
      <c r="F36" s="6">
        <v>1.2307692307692308</v>
      </c>
      <c r="G36" s="6">
        <v>2.476923076923077</v>
      </c>
      <c r="H36" s="6">
        <v>2.1538461538461537</v>
      </c>
      <c r="I36" s="6">
        <v>0.75384615384615383</v>
      </c>
      <c r="J36" s="6">
        <v>0.61538461538461542</v>
      </c>
      <c r="K36" s="6">
        <v>0.53846153846153844</v>
      </c>
      <c r="L36" s="7">
        <v>0.2</v>
      </c>
    </row>
    <row r="37" spans="2:24" x14ac:dyDescent="0.2">
      <c r="B37" s="30"/>
      <c r="C37" s="32" t="s">
        <v>7</v>
      </c>
      <c r="D37" s="32"/>
      <c r="E37" s="32"/>
      <c r="F37" s="2">
        <v>1.0307692307692307</v>
      </c>
      <c r="G37" s="2">
        <v>1.9230769230769231</v>
      </c>
      <c r="H37" s="2">
        <v>2.7692307692307692</v>
      </c>
      <c r="I37" s="2">
        <v>1.0615384615384615</v>
      </c>
      <c r="J37" s="2">
        <v>0.76923076923076927</v>
      </c>
      <c r="K37" s="2">
        <v>0.63076923076923075</v>
      </c>
      <c r="L37" s="8">
        <v>0.13846153846153847</v>
      </c>
    </row>
    <row r="38" spans="2:24" x14ac:dyDescent="0.2">
      <c r="B38" s="30"/>
      <c r="C38" s="32" t="s">
        <v>8</v>
      </c>
      <c r="D38" s="32"/>
      <c r="E38" s="32"/>
      <c r="F38" s="2">
        <v>0.7846153846153846</v>
      </c>
      <c r="G38" s="2">
        <v>1.2923076923076924</v>
      </c>
      <c r="H38" s="2">
        <v>2.0615384615384613</v>
      </c>
      <c r="I38" s="2">
        <v>0.87692307692307692</v>
      </c>
      <c r="J38" s="2">
        <v>0.44615384615384618</v>
      </c>
      <c r="K38" s="2">
        <v>0.52307692307692311</v>
      </c>
      <c r="L38" s="8">
        <v>0.2</v>
      </c>
    </row>
    <row r="39" spans="2:24" ht="17" thickBot="1" x14ac:dyDescent="0.25">
      <c r="B39" s="31"/>
      <c r="C39" s="28" t="s">
        <v>9</v>
      </c>
      <c r="D39" s="28"/>
      <c r="E39" s="28"/>
      <c r="F39" s="9">
        <v>0.7384615384615385</v>
      </c>
      <c r="G39" s="9">
        <v>1.1538461538461537</v>
      </c>
      <c r="H39" s="9">
        <v>1.8307692307692307</v>
      </c>
      <c r="I39" s="9">
        <v>1.0307692307692307</v>
      </c>
      <c r="J39" s="9">
        <v>0.84615384615384615</v>
      </c>
      <c r="K39" s="9">
        <v>0.89230769230769236</v>
      </c>
      <c r="L39" s="10">
        <v>0.18461538461538463</v>
      </c>
    </row>
    <row r="40" spans="2:24" x14ac:dyDescent="0.2">
      <c r="B40" s="29" t="s">
        <v>13</v>
      </c>
      <c r="C40" s="27" t="s">
        <v>6</v>
      </c>
      <c r="D40" s="27"/>
      <c r="E40" s="27"/>
      <c r="F40" s="6">
        <v>1.323076923076923</v>
      </c>
      <c r="G40" s="6">
        <v>2.523076923076923</v>
      </c>
      <c r="H40" s="6">
        <v>0.69230769230769229</v>
      </c>
      <c r="I40" s="6">
        <v>0.50769230769230766</v>
      </c>
      <c r="J40" s="6">
        <v>1.0461538461538462</v>
      </c>
      <c r="K40" s="6">
        <v>0.6</v>
      </c>
      <c r="L40" s="7">
        <v>0.46153846153846156</v>
      </c>
    </row>
    <row r="41" spans="2:24" x14ac:dyDescent="0.2">
      <c r="B41" s="30"/>
      <c r="C41" s="32" t="s">
        <v>7</v>
      </c>
      <c r="D41" s="32"/>
      <c r="E41" s="32"/>
      <c r="F41" s="2">
        <v>1.0153846153846153</v>
      </c>
      <c r="G41" s="2">
        <v>1.7230769230769232</v>
      </c>
      <c r="H41" s="2">
        <v>0.76923076923076927</v>
      </c>
      <c r="I41" s="2">
        <v>0.72307692307692306</v>
      </c>
      <c r="J41" s="2">
        <v>1.0923076923076922</v>
      </c>
      <c r="K41" s="2">
        <v>0.66153846153846152</v>
      </c>
      <c r="L41" s="8">
        <v>0.32307692307692309</v>
      </c>
    </row>
    <row r="42" spans="2:24" x14ac:dyDescent="0.2">
      <c r="B42" s="30"/>
      <c r="C42" s="32" t="s">
        <v>8</v>
      </c>
      <c r="D42" s="32"/>
      <c r="E42" s="32"/>
      <c r="F42" s="2">
        <v>0.98461538461538467</v>
      </c>
      <c r="G42" s="2">
        <v>1.1846153846153846</v>
      </c>
      <c r="H42" s="2">
        <v>0.7384615384615385</v>
      </c>
      <c r="I42" s="2">
        <v>0.50769230769230766</v>
      </c>
      <c r="J42" s="2">
        <v>0.46153846153846156</v>
      </c>
      <c r="K42" s="2">
        <v>0.30769230769230771</v>
      </c>
      <c r="L42" s="8">
        <v>0.43076923076923079</v>
      </c>
    </row>
    <row r="43" spans="2:24" ht="17" thickBot="1" x14ac:dyDescent="0.25">
      <c r="B43" s="31"/>
      <c r="C43" s="28" t="s">
        <v>9</v>
      </c>
      <c r="D43" s="28"/>
      <c r="E43" s="28"/>
      <c r="F43" s="9">
        <v>0.67692307692307696</v>
      </c>
      <c r="G43" s="9">
        <v>1.1076923076923078</v>
      </c>
      <c r="H43" s="9">
        <v>0.61538461538461542</v>
      </c>
      <c r="I43" s="9">
        <v>0.63076923076923075</v>
      </c>
      <c r="J43" s="9">
        <v>1.0461538461538462</v>
      </c>
      <c r="K43" s="9">
        <v>0.64615384615384619</v>
      </c>
      <c r="L43" s="10">
        <v>0.38461538461538464</v>
      </c>
    </row>
    <row r="45" spans="2:24" x14ac:dyDescent="0.2">
      <c r="B45" s="3" t="s">
        <v>20</v>
      </c>
      <c r="N45" s="3" t="s">
        <v>21</v>
      </c>
    </row>
    <row r="46" spans="2:24" x14ac:dyDescent="0.2">
      <c r="B46" s="3"/>
      <c r="N46" s="3"/>
    </row>
    <row r="47" spans="2:24" x14ac:dyDescent="0.2">
      <c r="B47" s="1"/>
      <c r="C47" s="24"/>
      <c r="D47" s="24"/>
      <c r="E47" s="24"/>
      <c r="F47" s="24"/>
      <c r="G47" s="24"/>
      <c r="H47" s="24"/>
      <c r="I47" s="24"/>
      <c r="J47" s="24"/>
      <c r="K47" s="24"/>
      <c r="L47" s="24"/>
      <c r="N47" s="1"/>
      <c r="O47" s="24"/>
      <c r="P47" s="24"/>
      <c r="Q47" s="24"/>
      <c r="R47" s="24"/>
      <c r="S47" s="24"/>
      <c r="T47" s="24"/>
      <c r="U47" s="24"/>
      <c r="V47" s="24"/>
      <c r="W47" s="24"/>
      <c r="X47" s="24"/>
    </row>
    <row r="48" spans="2:24" ht="17" thickBot="1" x14ac:dyDescent="0.25">
      <c r="B48" s="4"/>
      <c r="C48" s="25"/>
      <c r="D48" s="25"/>
      <c r="E48" s="25"/>
      <c r="F48" s="4" t="s">
        <v>0</v>
      </c>
      <c r="G48" s="4" t="s">
        <v>17</v>
      </c>
      <c r="H48" s="4" t="s">
        <v>1</v>
      </c>
      <c r="I48" s="4" t="s">
        <v>2</v>
      </c>
      <c r="J48" s="4" t="s">
        <v>3</v>
      </c>
      <c r="K48" s="4" t="s">
        <v>4</v>
      </c>
      <c r="L48" s="4" t="s">
        <v>5</v>
      </c>
      <c r="N48" s="4"/>
      <c r="O48" s="25"/>
      <c r="P48" s="25"/>
      <c r="Q48" s="25"/>
      <c r="R48" s="4" t="s">
        <v>0</v>
      </c>
      <c r="S48" s="4" t="s">
        <v>17</v>
      </c>
      <c r="T48" s="4" t="s">
        <v>1</v>
      </c>
      <c r="U48" s="4" t="s">
        <v>2</v>
      </c>
      <c r="V48" s="4" t="s">
        <v>3</v>
      </c>
      <c r="W48" s="4" t="s">
        <v>4</v>
      </c>
      <c r="X48" s="4" t="s">
        <v>5</v>
      </c>
    </row>
    <row r="49" spans="2:24" x14ac:dyDescent="0.2">
      <c r="B49" s="29" t="s">
        <v>10</v>
      </c>
      <c r="C49" s="5" t="s">
        <v>6</v>
      </c>
      <c r="D49" s="5"/>
      <c r="E49" s="5"/>
      <c r="F49" s="12">
        <v>3</v>
      </c>
      <c r="G49" s="12">
        <v>10</v>
      </c>
      <c r="H49" s="12">
        <v>1</v>
      </c>
      <c r="I49" s="12">
        <v>0</v>
      </c>
      <c r="J49" s="12">
        <v>0</v>
      </c>
      <c r="K49" s="12">
        <v>1</v>
      </c>
      <c r="L49" s="13">
        <v>4</v>
      </c>
      <c r="N49" s="29" t="s">
        <v>10</v>
      </c>
      <c r="O49" s="5" t="s">
        <v>6</v>
      </c>
      <c r="P49" s="5"/>
      <c r="Q49" s="5"/>
      <c r="R49" s="6">
        <f>F49/11</f>
        <v>0.27272727272727271</v>
      </c>
      <c r="S49" s="6">
        <f t="shared" ref="S49:X49" si="0">G49/11</f>
        <v>0.90909090909090906</v>
      </c>
      <c r="T49" s="6">
        <f t="shared" si="0"/>
        <v>9.0909090909090912E-2</v>
      </c>
      <c r="U49" s="6">
        <f t="shared" si="0"/>
        <v>0</v>
      </c>
      <c r="V49" s="6">
        <f t="shared" si="0"/>
        <v>0</v>
      </c>
      <c r="W49" s="6">
        <f t="shared" si="0"/>
        <v>9.0909090909090912E-2</v>
      </c>
      <c r="X49" s="7">
        <f t="shared" si="0"/>
        <v>0.36363636363636365</v>
      </c>
    </row>
    <row r="50" spans="2:24" x14ac:dyDescent="0.2">
      <c r="B50" s="30"/>
      <c r="C50" s="32" t="s">
        <v>7</v>
      </c>
      <c r="D50" s="32"/>
      <c r="E50" s="32"/>
      <c r="F50" s="11">
        <v>4</v>
      </c>
      <c r="G50" s="11">
        <v>5</v>
      </c>
      <c r="H50" s="11">
        <v>11</v>
      </c>
      <c r="I50" s="11">
        <v>6</v>
      </c>
      <c r="J50" s="11">
        <v>8</v>
      </c>
      <c r="K50" s="11">
        <v>2</v>
      </c>
      <c r="L50" s="14">
        <v>0</v>
      </c>
      <c r="N50" s="30"/>
      <c r="O50" s="32" t="s">
        <v>7</v>
      </c>
      <c r="P50" s="32"/>
      <c r="Q50" s="32"/>
      <c r="R50" s="2">
        <f>F50/11</f>
        <v>0.36363636363636365</v>
      </c>
      <c r="S50" s="2">
        <f t="shared" ref="S50:S51" si="1">G50/11</f>
        <v>0.45454545454545453</v>
      </c>
      <c r="T50" s="2">
        <f t="shared" ref="T50:T51" si="2">H50/11</f>
        <v>1</v>
      </c>
      <c r="U50" s="2">
        <f t="shared" ref="U50:U51" si="3">I50/11</f>
        <v>0.54545454545454541</v>
      </c>
      <c r="V50" s="2">
        <f t="shared" ref="V50:V51" si="4">J50/11</f>
        <v>0.72727272727272729</v>
      </c>
      <c r="W50" s="2">
        <f t="shared" ref="W50:W51" si="5">K50/11</f>
        <v>0.18181818181818182</v>
      </c>
      <c r="X50" s="8">
        <f t="shared" ref="X50:X51" si="6">L50/11</f>
        <v>0</v>
      </c>
    </row>
    <row r="51" spans="2:24" x14ac:dyDescent="0.2">
      <c r="B51" s="30"/>
      <c r="C51" s="32" t="s">
        <v>8</v>
      </c>
      <c r="D51" s="32"/>
      <c r="E51" s="32"/>
      <c r="F51" s="11">
        <v>1</v>
      </c>
      <c r="G51" s="11">
        <v>4</v>
      </c>
      <c r="H51" s="11">
        <v>4</v>
      </c>
      <c r="I51" s="11">
        <v>3</v>
      </c>
      <c r="J51" s="11">
        <v>0</v>
      </c>
      <c r="K51" s="11">
        <v>1</v>
      </c>
      <c r="L51" s="14">
        <v>0</v>
      </c>
      <c r="N51" s="30"/>
      <c r="O51" s="32" t="s">
        <v>8</v>
      </c>
      <c r="P51" s="32"/>
      <c r="Q51" s="32"/>
      <c r="R51" s="2">
        <f t="shared" ref="R51:R64" si="7">F51/11</f>
        <v>9.0909090909090912E-2</v>
      </c>
      <c r="S51" s="2">
        <f t="shared" si="1"/>
        <v>0.36363636363636365</v>
      </c>
      <c r="T51" s="2">
        <f t="shared" si="2"/>
        <v>0.36363636363636365</v>
      </c>
      <c r="U51" s="2">
        <f t="shared" si="3"/>
        <v>0.27272727272727271</v>
      </c>
      <c r="V51" s="2">
        <f t="shared" si="4"/>
        <v>0</v>
      </c>
      <c r="W51" s="2">
        <f t="shared" si="5"/>
        <v>9.0909090909090912E-2</v>
      </c>
      <c r="X51" s="8">
        <f t="shared" si="6"/>
        <v>0</v>
      </c>
    </row>
    <row r="52" spans="2:24" ht="17" thickBot="1" x14ac:dyDescent="0.25">
      <c r="B52" s="31"/>
      <c r="C52" s="28" t="s">
        <v>9</v>
      </c>
      <c r="D52" s="28"/>
      <c r="E52" s="28"/>
      <c r="F52" s="15">
        <v>1</v>
      </c>
      <c r="G52" s="15">
        <v>1</v>
      </c>
      <c r="H52" s="15">
        <v>5</v>
      </c>
      <c r="I52" s="15">
        <v>4</v>
      </c>
      <c r="J52" s="15">
        <v>1</v>
      </c>
      <c r="K52" s="15">
        <v>3</v>
      </c>
      <c r="L52" s="16">
        <v>0</v>
      </c>
      <c r="N52" s="31"/>
      <c r="O52" s="28" t="s">
        <v>9</v>
      </c>
      <c r="P52" s="28"/>
      <c r="Q52" s="28"/>
      <c r="R52" s="9">
        <f t="shared" si="7"/>
        <v>9.0909090909090912E-2</v>
      </c>
      <c r="S52" s="9">
        <f t="shared" ref="S52:S64" si="8">G52/11</f>
        <v>9.0909090909090912E-2</v>
      </c>
      <c r="T52" s="9">
        <f t="shared" ref="T52:T64" si="9">H52/11</f>
        <v>0.45454545454545453</v>
      </c>
      <c r="U52" s="9">
        <f t="shared" ref="U52:U64" si="10">I52/11</f>
        <v>0.36363636363636365</v>
      </c>
      <c r="V52" s="9">
        <f t="shared" ref="V52:V64" si="11">J52/11</f>
        <v>9.0909090909090912E-2</v>
      </c>
      <c r="W52" s="9">
        <f t="shared" ref="W52:W64" si="12">K52/11</f>
        <v>0.27272727272727271</v>
      </c>
      <c r="X52" s="10">
        <f t="shared" ref="X52:X64" si="13">L52/11</f>
        <v>0</v>
      </c>
    </row>
    <row r="53" spans="2:24" x14ac:dyDescent="0.2">
      <c r="B53" s="29" t="s">
        <v>11</v>
      </c>
      <c r="C53" s="27" t="s">
        <v>6</v>
      </c>
      <c r="D53" s="27"/>
      <c r="E53" s="27"/>
      <c r="F53" s="12">
        <v>3</v>
      </c>
      <c r="G53" s="12">
        <v>10</v>
      </c>
      <c r="H53" s="12">
        <v>1</v>
      </c>
      <c r="I53" s="12">
        <v>0</v>
      </c>
      <c r="J53" s="12">
        <v>0</v>
      </c>
      <c r="K53" s="12">
        <v>1</v>
      </c>
      <c r="L53" s="13">
        <v>4</v>
      </c>
      <c r="N53" s="29" t="s">
        <v>11</v>
      </c>
      <c r="O53" s="27" t="s">
        <v>6</v>
      </c>
      <c r="P53" s="27"/>
      <c r="Q53" s="27"/>
      <c r="R53" s="6">
        <f t="shared" si="7"/>
        <v>0.27272727272727271</v>
      </c>
      <c r="S53" s="6">
        <f t="shared" si="8"/>
        <v>0.90909090909090906</v>
      </c>
      <c r="T53" s="6">
        <f t="shared" si="9"/>
        <v>9.0909090909090912E-2</v>
      </c>
      <c r="U53" s="6">
        <f t="shared" si="10"/>
        <v>0</v>
      </c>
      <c r="V53" s="6">
        <f t="shared" si="11"/>
        <v>0</v>
      </c>
      <c r="W53" s="6">
        <f t="shared" si="12"/>
        <v>9.0909090909090912E-2</v>
      </c>
      <c r="X53" s="7">
        <f t="shared" si="13"/>
        <v>0.36363636363636365</v>
      </c>
    </row>
    <row r="54" spans="2:24" x14ac:dyDescent="0.2">
      <c r="B54" s="30"/>
      <c r="C54" s="32" t="s">
        <v>7</v>
      </c>
      <c r="D54" s="32"/>
      <c r="E54" s="32"/>
      <c r="F54" s="11">
        <v>4</v>
      </c>
      <c r="G54" s="11">
        <v>5</v>
      </c>
      <c r="H54" s="11">
        <v>11</v>
      </c>
      <c r="I54" s="11">
        <v>6</v>
      </c>
      <c r="J54" s="11">
        <v>8</v>
      </c>
      <c r="K54" s="11">
        <v>2</v>
      </c>
      <c r="L54" s="14">
        <v>0</v>
      </c>
      <c r="N54" s="30"/>
      <c r="O54" s="32" t="s">
        <v>7</v>
      </c>
      <c r="P54" s="32"/>
      <c r="Q54" s="32"/>
      <c r="R54" s="2">
        <f t="shared" si="7"/>
        <v>0.36363636363636365</v>
      </c>
      <c r="S54" s="2">
        <f t="shared" si="8"/>
        <v>0.45454545454545453</v>
      </c>
      <c r="T54" s="2">
        <f t="shared" si="9"/>
        <v>1</v>
      </c>
      <c r="U54" s="2">
        <f t="shared" si="10"/>
        <v>0.54545454545454541</v>
      </c>
      <c r="V54" s="2">
        <f t="shared" si="11"/>
        <v>0.72727272727272729</v>
      </c>
      <c r="W54" s="2">
        <f t="shared" si="12"/>
        <v>0.18181818181818182</v>
      </c>
      <c r="X54" s="8">
        <f t="shared" si="13"/>
        <v>0</v>
      </c>
    </row>
    <row r="55" spans="2:24" x14ac:dyDescent="0.2">
      <c r="B55" s="30"/>
      <c r="C55" s="32" t="s">
        <v>8</v>
      </c>
      <c r="D55" s="32"/>
      <c r="E55" s="32"/>
      <c r="F55" s="11">
        <v>1</v>
      </c>
      <c r="G55" s="11">
        <v>4</v>
      </c>
      <c r="H55" s="11">
        <v>4</v>
      </c>
      <c r="I55" s="11">
        <v>3</v>
      </c>
      <c r="J55" s="11">
        <v>0</v>
      </c>
      <c r="K55" s="11">
        <v>1</v>
      </c>
      <c r="L55" s="14">
        <v>0</v>
      </c>
      <c r="N55" s="30"/>
      <c r="O55" s="32" t="s">
        <v>8</v>
      </c>
      <c r="P55" s="32"/>
      <c r="Q55" s="32"/>
      <c r="R55" s="2">
        <f t="shared" si="7"/>
        <v>9.0909090909090912E-2</v>
      </c>
      <c r="S55" s="2">
        <f t="shared" si="8"/>
        <v>0.36363636363636365</v>
      </c>
      <c r="T55" s="2">
        <f t="shared" si="9"/>
        <v>0.36363636363636365</v>
      </c>
      <c r="U55" s="2">
        <f t="shared" si="10"/>
        <v>0.27272727272727271</v>
      </c>
      <c r="V55" s="2">
        <f t="shared" si="11"/>
        <v>0</v>
      </c>
      <c r="W55" s="2">
        <f t="shared" si="12"/>
        <v>9.0909090909090912E-2</v>
      </c>
      <c r="X55" s="8">
        <f t="shared" si="13"/>
        <v>0</v>
      </c>
    </row>
    <row r="56" spans="2:24" ht="17" thickBot="1" x14ac:dyDescent="0.25">
      <c r="B56" s="31"/>
      <c r="C56" s="28" t="s">
        <v>9</v>
      </c>
      <c r="D56" s="28"/>
      <c r="E56" s="28"/>
      <c r="F56" s="15">
        <v>1</v>
      </c>
      <c r="G56" s="15">
        <v>1</v>
      </c>
      <c r="H56" s="15">
        <v>5</v>
      </c>
      <c r="I56" s="15">
        <v>4</v>
      </c>
      <c r="J56" s="15">
        <v>1</v>
      </c>
      <c r="K56" s="15">
        <v>3</v>
      </c>
      <c r="L56" s="16">
        <v>0</v>
      </c>
      <c r="N56" s="31"/>
      <c r="O56" s="28" t="s">
        <v>9</v>
      </c>
      <c r="P56" s="28"/>
      <c r="Q56" s="28"/>
      <c r="R56" s="9">
        <f t="shared" si="7"/>
        <v>9.0909090909090912E-2</v>
      </c>
      <c r="S56" s="9">
        <f t="shared" si="8"/>
        <v>9.0909090909090912E-2</v>
      </c>
      <c r="T56" s="9">
        <f t="shared" si="9"/>
        <v>0.45454545454545453</v>
      </c>
      <c r="U56" s="9">
        <f t="shared" si="10"/>
        <v>0.36363636363636365</v>
      </c>
      <c r="V56" s="9">
        <f t="shared" si="11"/>
        <v>9.0909090909090912E-2</v>
      </c>
      <c r="W56" s="9">
        <f t="shared" si="12"/>
        <v>0.27272727272727271</v>
      </c>
      <c r="X56" s="10">
        <f t="shared" si="13"/>
        <v>0</v>
      </c>
    </row>
    <row r="57" spans="2:24" x14ac:dyDescent="0.2">
      <c r="B57" s="29" t="s">
        <v>12</v>
      </c>
      <c r="C57" s="27" t="s">
        <v>6</v>
      </c>
      <c r="D57" s="27"/>
      <c r="E57" s="27"/>
      <c r="F57" s="12">
        <v>3</v>
      </c>
      <c r="G57" s="12">
        <v>10</v>
      </c>
      <c r="H57" s="12">
        <v>1</v>
      </c>
      <c r="I57" s="12">
        <v>0</v>
      </c>
      <c r="J57" s="12">
        <v>0</v>
      </c>
      <c r="K57" s="12">
        <v>1</v>
      </c>
      <c r="L57" s="13">
        <v>4</v>
      </c>
      <c r="N57" s="29" t="s">
        <v>12</v>
      </c>
      <c r="O57" s="27" t="s">
        <v>6</v>
      </c>
      <c r="P57" s="27"/>
      <c r="Q57" s="27"/>
      <c r="R57" s="6">
        <f t="shared" si="7"/>
        <v>0.27272727272727271</v>
      </c>
      <c r="S57" s="6">
        <f t="shared" si="8"/>
        <v>0.90909090909090906</v>
      </c>
      <c r="T57" s="6">
        <f t="shared" si="9"/>
        <v>9.0909090909090912E-2</v>
      </c>
      <c r="U57" s="6">
        <f t="shared" si="10"/>
        <v>0</v>
      </c>
      <c r="V57" s="6">
        <f t="shared" si="11"/>
        <v>0</v>
      </c>
      <c r="W57" s="6">
        <f t="shared" si="12"/>
        <v>9.0909090909090912E-2</v>
      </c>
      <c r="X57" s="7">
        <f t="shared" si="13"/>
        <v>0.36363636363636365</v>
      </c>
    </row>
    <row r="58" spans="2:24" x14ac:dyDescent="0.2">
      <c r="B58" s="30"/>
      <c r="C58" s="32" t="s">
        <v>7</v>
      </c>
      <c r="D58" s="32"/>
      <c r="E58" s="32"/>
      <c r="F58" s="11">
        <v>5</v>
      </c>
      <c r="G58" s="11">
        <v>6</v>
      </c>
      <c r="H58" s="11">
        <v>11</v>
      </c>
      <c r="I58" s="11">
        <v>7</v>
      </c>
      <c r="J58" s="11">
        <v>9</v>
      </c>
      <c r="K58" s="11">
        <v>3</v>
      </c>
      <c r="L58" s="14">
        <v>0</v>
      </c>
      <c r="N58" s="30"/>
      <c r="O58" s="32" t="s">
        <v>7</v>
      </c>
      <c r="P58" s="32"/>
      <c r="Q58" s="32"/>
      <c r="R58" s="2">
        <f t="shared" si="7"/>
        <v>0.45454545454545453</v>
      </c>
      <c r="S58" s="2">
        <f t="shared" si="8"/>
        <v>0.54545454545454541</v>
      </c>
      <c r="T58" s="2">
        <f t="shared" si="9"/>
        <v>1</v>
      </c>
      <c r="U58" s="2">
        <f t="shared" si="10"/>
        <v>0.63636363636363635</v>
      </c>
      <c r="V58" s="2">
        <f t="shared" si="11"/>
        <v>0.81818181818181823</v>
      </c>
      <c r="W58" s="2">
        <f t="shared" si="12"/>
        <v>0.27272727272727271</v>
      </c>
      <c r="X58" s="8">
        <f t="shared" si="13"/>
        <v>0</v>
      </c>
    </row>
    <row r="59" spans="2:24" x14ac:dyDescent="0.2">
      <c r="B59" s="30"/>
      <c r="C59" s="32" t="s">
        <v>8</v>
      </c>
      <c r="D59" s="32"/>
      <c r="E59" s="32"/>
      <c r="F59" s="11">
        <v>1</v>
      </c>
      <c r="G59" s="11">
        <v>4</v>
      </c>
      <c r="H59" s="11">
        <v>4</v>
      </c>
      <c r="I59" s="11">
        <v>3</v>
      </c>
      <c r="J59" s="11">
        <v>0</v>
      </c>
      <c r="K59" s="11">
        <v>1</v>
      </c>
      <c r="L59" s="14">
        <v>0</v>
      </c>
      <c r="N59" s="30"/>
      <c r="O59" s="32" t="s">
        <v>8</v>
      </c>
      <c r="P59" s="32"/>
      <c r="Q59" s="32"/>
      <c r="R59" s="2">
        <f t="shared" si="7"/>
        <v>9.0909090909090912E-2</v>
      </c>
      <c r="S59" s="2">
        <f t="shared" si="8"/>
        <v>0.36363636363636365</v>
      </c>
      <c r="T59" s="2">
        <f t="shared" si="9"/>
        <v>0.36363636363636365</v>
      </c>
      <c r="U59" s="2">
        <f t="shared" si="10"/>
        <v>0.27272727272727271</v>
      </c>
      <c r="V59" s="2">
        <f t="shared" si="11"/>
        <v>0</v>
      </c>
      <c r="W59" s="2">
        <f t="shared" si="12"/>
        <v>9.0909090909090912E-2</v>
      </c>
      <c r="X59" s="8">
        <f t="shared" si="13"/>
        <v>0</v>
      </c>
    </row>
    <row r="60" spans="2:24" ht="17" thickBot="1" x14ac:dyDescent="0.25">
      <c r="B60" s="31"/>
      <c r="C60" s="28" t="s">
        <v>9</v>
      </c>
      <c r="D60" s="28"/>
      <c r="E60" s="28"/>
      <c r="F60" s="15">
        <v>2</v>
      </c>
      <c r="G60" s="15">
        <v>2</v>
      </c>
      <c r="H60" s="15">
        <v>6</v>
      </c>
      <c r="I60" s="15">
        <v>5</v>
      </c>
      <c r="J60" s="15">
        <v>2</v>
      </c>
      <c r="K60" s="15">
        <v>4</v>
      </c>
      <c r="L60" s="16">
        <v>0</v>
      </c>
      <c r="N60" s="31"/>
      <c r="O60" s="28" t="s">
        <v>9</v>
      </c>
      <c r="P60" s="28"/>
      <c r="Q60" s="28"/>
      <c r="R60" s="9">
        <f t="shared" si="7"/>
        <v>0.18181818181818182</v>
      </c>
      <c r="S60" s="9">
        <f t="shared" si="8"/>
        <v>0.18181818181818182</v>
      </c>
      <c r="T60" s="9">
        <f t="shared" si="9"/>
        <v>0.54545454545454541</v>
      </c>
      <c r="U60" s="9">
        <f t="shared" si="10"/>
        <v>0.45454545454545453</v>
      </c>
      <c r="V60" s="9">
        <f t="shared" si="11"/>
        <v>0.18181818181818182</v>
      </c>
      <c r="W60" s="9">
        <f t="shared" si="12"/>
        <v>0.36363636363636365</v>
      </c>
      <c r="X60" s="10">
        <f t="shared" si="13"/>
        <v>0</v>
      </c>
    </row>
    <row r="61" spans="2:24" x14ac:dyDescent="0.2">
      <c r="B61" s="29" t="s">
        <v>13</v>
      </c>
      <c r="C61" s="27" t="s">
        <v>6</v>
      </c>
      <c r="D61" s="27"/>
      <c r="E61" s="27"/>
      <c r="F61" s="12">
        <v>4</v>
      </c>
      <c r="G61" s="12">
        <v>11</v>
      </c>
      <c r="H61" s="12">
        <v>1</v>
      </c>
      <c r="I61" s="12">
        <v>0</v>
      </c>
      <c r="J61" s="12">
        <v>0</v>
      </c>
      <c r="K61" s="12">
        <v>1</v>
      </c>
      <c r="L61" s="13">
        <v>7</v>
      </c>
      <c r="N61" s="29" t="s">
        <v>13</v>
      </c>
      <c r="O61" s="27" t="s">
        <v>6</v>
      </c>
      <c r="P61" s="27"/>
      <c r="Q61" s="27"/>
      <c r="R61" s="6">
        <f t="shared" si="7"/>
        <v>0.36363636363636365</v>
      </c>
      <c r="S61" s="6">
        <f t="shared" si="8"/>
        <v>1</v>
      </c>
      <c r="T61" s="6">
        <f t="shared" si="9"/>
        <v>9.0909090909090912E-2</v>
      </c>
      <c r="U61" s="6">
        <f t="shared" si="10"/>
        <v>0</v>
      </c>
      <c r="V61" s="6">
        <f t="shared" si="11"/>
        <v>0</v>
      </c>
      <c r="W61" s="6">
        <f t="shared" si="12"/>
        <v>9.0909090909090912E-2</v>
      </c>
      <c r="X61" s="7">
        <f>L61/11</f>
        <v>0.63636363636363635</v>
      </c>
    </row>
    <row r="62" spans="2:24" x14ac:dyDescent="0.2">
      <c r="B62" s="30"/>
      <c r="C62" s="32" t="s">
        <v>7</v>
      </c>
      <c r="D62" s="32"/>
      <c r="E62" s="32"/>
      <c r="F62" s="11">
        <v>4</v>
      </c>
      <c r="G62" s="11">
        <v>5</v>
      </c>
      <c r="H62" s="11">
        <v>11</v>
      </c>
      <c r="I62" s="11">
        <v>6</v>
      </c>
      <c r="J62" s="11">
        <v>8</v>
      </c>
      <c r="K62" s="11">
        <v>2</v>
      </c>
      <c r="L62" s="14">
        <v>0</v>
      </c>
      <c r="N62" s="30"/>
      <c r="O62" s="32" t="s">
        <v>7</v>
      </c>
      <c r="P62" s="32"/>
      <c r="Q62" s="32"/>
      <c r="R62" s="2">
        <f t="shared" si="7"/>
        <v>0.36363636363636365</v>
      </c>
      <c r="S62" s="2">
        <f t="shared" si="8"/>
        <v>0.45454545454545453</v>
      </c>
      <c r="T62" s="2">
        <f t="shared" si="9"/>
        <v>1</v>
      </c>
      <c r="U62" s="2">
        <f t="shared" si="10"/>
        <v>0.54545454545454541</v>
      </c>
      <c r="V62" s="2">
        <f t="shared" si="11"/>
        <v>0.72727272727272729</v>
      </c>
      <c r="W62" s="2">
        <f t="shared" si="12"/>
        <v>0.18181818181818182</v>
      </c>
      <c r="X62" s="8">
        <f t="shared" si="13"/>
        <v>0</v>
      </c>
    </row>
    <row r="63" spans="2:24" x14ac:dyDescent="0.2">
      <c r="B63" s="30"/>
      <c r="C63" s="32" t="s">
        <v>8</v>
      </c>
      <c r="D63" s="32"/>
      <c r="E63" s="32"/>
      <c r="F63" s="11">
        <v>1</v>
      </c>
      <c r="G63" s="11">
        <v>4</v>
      </c>
      <c r="H63" s="11">
        <v>4</v>
      </c>
      <c r="I63" s="11">
        <v>3</v>
      </c>
      <c r="J63" s="11">
        <v>0</v>
      </c>
      <c r="K63" s="11">
        <v>1</v>
      </c>
      <c r="L63" s="14">
        <v>0</v>
      </c>
      <c r="N63" s="30"/>
      <c r="O63" s="32" t="s">
        <v>8</v>
      </c>
      <c r="P63" s="32"/>
      <c r="Q63" s="32"/>
      <c r="R63" s="2">
        <f t="shared" si="7"/>
        <v>9.0909090909090912E-2</v>
      </c>
      <c r="S63" s="2">
        <f t="shared" si="8"/>
        <v>0.36363636363636365</v>
      </c>
      <c r="T63" s="2">
        <f t="shared" si="9"/>
        <v>0.36363636363636365</v>
      </c>
      <c r="U63" s="2">
        <f t="shared" si="10"/>
        <v>0.27272727272727271</v>
      </c>
      <c r="V63" s="2">
        <f t="shared" si="11"/>
        <v>0</v>
      </c>
      <c r="W63" s="2">
        <f t="shared" si="12"/>
        <v>9.0909090909090912E-2</v>
      </c>
      <c r="X63" s="8">
        <f t="shared" si="13"/>
        <v>0</v>
      </c>
    </row>
    <row r="64" spans="2:24" ht="17" thickBot="1" x14ac:dyDescent="0.25">
      <c r="B64" s="31"/>
      <c r="C64" s="28" t="s">
        <v>9</v>
      </c>
      <c r="D64" s="28"/>
      <c r="E64" s="28"/>
      <c r="F64" s="15">
        <v>1</v>
      </c>
      <c r="G64" s="15">
        <v>1</v>
      </c>
      <c r="H64" s="15">
        <v>5</v>
      </c>
      <c r="I64" s="15">
        <v>4</v>
      </c>
      <c r="J64" s="15">
        <v>1</v>
      </c>
      <c r="K64" s="15">
        <v>3</v>
      </c>
      <c r="L64" s="16">
        <v>0</v>
      </c>
      <c r="N64" s="31"/>
      <c r="O64" s="28" t="s">
        <v>9</v>
      </c>
      <c r="P64" s="28"/>
      <c r="Q64" s="28"/>
      <c r="R64" s="9">
        <f t="shared" si="7"/>
        <v>9.0909090909090912E-2</v>
      </c>
      <c r="S64" s="9">
        <f t="shared" si="8"/>
        <v>9.0909090909090912E-2</v>
      </c>
      <c r="T64" s="9">
        <f t="shared" si="9"/>
        <v>0.45454545454545453</v>
      </c>
      <c r="U64" s="9">
        <f t="shared" si="10"/>
        <v>0.36363636363636365</v>
      </c>
      <c r="V64" s="9">
        <f t="shared" si="11"/>
        <v>9.0909090909090912E-2</v>
      </c>
      <c r="W64" s="9">
        <f t="shared" si="12"/>
        <v>0.27272727272727271</v>
      </c>
      <c r="X64" s="10">
        <f t="shared" si="13"/>
        <v>0</v>
      </c>
    </row>
    <row r="68" spans="2:12" x14ac:dyDescent="0.2">
      <c r="B68" s="3" t="s">
        <v>16</v>
      </c>
    </row>
    <row r="69" spans="2:12" x14ac:dyDescent="0.2">
      <c r="B69" s="3"/>
    </row>
    <row r="70" spans="2:12" x14ac:dyDescent="0.2">
      <c r="B70" s="1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ht="17" thickBot="1" x14ac:dyDescent="0.25">
      <c r="B71" s="4"/>
      <c r="C71" s="25"/>
      <c r="D71" s="25"/>
      <c r="E71" s="25"/>
      <c r="F71" s="4" t="s">
        <v>0</v>
      </c>
      <c r="G71" s="4" t="s">
        <v>17</v>
      </c>
      <c r="H71" s="4" t="s">
        <v>1</v>
      </c>
      <c r="I71" s="4" t="s">
        <v>2</v>
      </c>
      <c r="J71" s="4" t="s">
        <v>3</v>
      </c>
      <c r="K71" s="4" t="s">
        <v>4</v>
      </c>
      <c r="L71" s="4" t="s">
        <v>5</v>
      </c>
    </row>
    <row r="72" spans="2:12" x14ac:dyDescent="0.2">
      <c r="B72" s="29" t="s">
        <v>10</v>
      </c>
      <c r="C72" s="5" t="s">
        <v>6</v>
      </c>
      <c r="D72" s="5"/>
      <c r="E72" s="5"/>
      <c r="F72" s="6">
        <f t="shared" ref="F72:F87" si="14">F7+F28+R49</f>
        <v>2.1496503496503498</v>
      </c>
      <c r="G72" s="6">
        <f t="shared" ref="G72:K72" si="15">G7+G28+S49</f>
        <v>5.1244755244755247</v>
      </c>
      <c r="H72" s="6">
        <f t="shared" si="15"/>
        <v>2.1370629370629368</v>
      </c>
      <c r="I72" s="6">
        <f t="shared" si="15"/>
        <v>1.8923076923076922</v>
      </c>
      <c r="J72" s="6">
        <f t="shared" si="15"/>
        <v>0.92307692307692313</v>
      </c>
      <c r="K72" s="6">
        <f t="shared" si="15"/>
        <v>1.8447552447552447</v>
      </c>
      <c r="L72" s="7">
        <f t="shared" ref="L72:L87" si="16">L7+L28+X49</f>
        <v>0.62517482517482525</v>
      </c>
    </row>
    <row r="73" spans="2:12" x14ac:dyDescent="0.2">
      <c r="B73" s="30"/>
      <c r="C73" s="32" t="s">
        <v>7</v>
      </c>
      <c r="D73" s="32"/>
      <c r="E73" s="32"/>
      <c r="F73" s="2">
        <f t="shared" si="14"/>
        <v>1.9944055944055945</v>
      </c>
      <c r="G73" s="2">
        <f t="shared" ref="G73:G87" si="17">G8+G29+S50</f>
        <v>4.023776223776224</v>
      </c>
      <c r="H73" s="2">
        <f t="shared" ref="H73:H87" si="18">H8+H29+T50</f>
        <v>4.6923076923076925</v>
      </c>
      <c r="I73" s="2">
        <f t="shared" ref="I73:I87" si="19">I8+I29+U50</f>
        <v>2.8069930069930069</v>
      </c>
      <c r="J73" s="2">
        <f t="shared" ref="J73:J87" si="20">J8+J29+V50</f>
        <v>1.711888111888112</v>
      </c>
      <c r="K73" s="2">
        <f t="shared" ref="K73:K87" si="21">K8+K29+W50</f>
        <v>0.81258741258741263</v>
      </c>
      <c r="L73" s="8">
        <f t="shared" si="16"/>
        <v>-0.8</v>
      </c>
    </row>
    <row r="74" spans="2:12" x14ac:dyDescent="0.2">
      <c r="B74" s="30"/>
      <c r="C74" s="32" t="s">
        <v>8</v>
      </c>
      <c r="D74" s="32"/>
      <c r="E74" s="32"/>
      <c r="F74" s="2">
        <f t="shared" si="14"/>
        <v>1.3216783216783217</v>
      </c>
      <c r="G74" s="2">
        <f t="shared" si="17"/>
        <v>2.0097902097902098</v>
      </c>
      <c r="H74" s="2">
        <f t="shared" si="18"/>
        <v>3.2405594405594407</v>
      </c>
      <c r="I74" s="2">
        <f t="shared" si="19"/>
        <v>2.1650349650349652</v>
      </c>
      <c r="J74" s="2">
        <f t="shared" si="20"/>
        <v>0.58461538461538465</v>
      </c>
      <c r="K74" s="2">
        <f t="shared" si="21"/>
        <v>0.5524475524475525</v>
      </c>
      <c r="L74" s="8">
        <f t="shared" si="16"/>
        <v>0.33846153846153848</v>
      </c>
    </row>
    <row r="75" spans="2:12" ht="17" thickBot="1" x14ac:dyDescent="0.25">
      <c r="B75" s="31"/>
      <c r="C75" s="28" t="s">
        <v>9</v>
      </c>
      <c r="D75" s="28"/>
      <c r="E75" s="28"/>
      <c r="F75" s="9">
        <f t="shared" si="14"/>
        <v>0.75244755244755246</v>
      </c>
      <c r="G75" s="9">
        <f t="shared" si="17"/>
        <v>1.3062937062937061</v>
      </c>
      <c r="H75" s="9">
        <f t="shared" si="18"/>
        <v>2.1006993006993007</v>
      </c>
      <c r="I75" s="9">
        <f t="shared" si="19"/>
        <v>1.3328671328671329</v>
      </c>
      <c r="J75" s="9">
        <f t="shared" si="20"/>
        <v>1.1524475524475524</v>
      </c>
      <c r="K75" s="9">
        <f t="shared" si="21"/>
        <v>2.2111888111888112</v>
      </c>
      <c r="L75" s="10">
        <f t="shared" si="16"/>
        <v>0.2153846153846154</v>
      </c>
    </row>
    <row r="76" spans="2:12" x14ac:dyDescent="0.2">
      <c r="B76" s="29" t="s">
        <v>11</v>
      </c>
      <c r="C76" s="27" t="s">
        <v>6</v>
      </c>
      <c r="D76" s="27"/>
      <c r="E76" s="27"/>
      <c r="F76" s="6">
        <f t="shared" si="14"/>
        <v>1.9958041958041959</v>
      </c>
      <c r="G76" s="6">
        <f t="shared" si="17"/>
        <v>4.7398601398601397</v>
      </c>
      <c r="H76" s="6">
        <f t="shared" si="18"/>
        <v>2.1986013986013986</v>
      </c>
      <c r="I76" s="6">
        <f t="shared" si="19"/>
        <v>1.9076923076923076</v>
      </c>
      <c r="J76" s="6">
        <f t="shared" si="20"/>
        <v>0.86153846153846159</v>
      </c>
      <c r="K76" s="6">
        <f t="shared" si="21"/>
        <v>1.9524475524475524</v>
      </c>
      <c r="L76" s="7">
        <f t="shared" si="16"/>
        <v>0.56363636363636371</v>
      </c>
    </row>
    <row r="77" spans="2:12" x14ac:dyDescent="0.2">
      <c r="B77" s="30"/>
      <c r="C77" s="32" t="s">
        <v>7</v>
      </c>
      <c r="D77" s="32"/>
      <c r="E77" s="32"/>
      <c r="F77" s="2">
        <f t="shared" si="14"/>
        <v>1.9174825174825174</v>
      </c>
      <c r="G77" s="2">
        <f t="shared" si="17"/>
        <v>3.593006993006993</v>
      </c>
      <c r="H77" s="2">
        <f t="shared" si="18"/>
        <v>4.7230769230769232</v>
      </c>
      <c r="I77" s="2">
        <f t="shared" si="19"/>
        <v>2.8839160839160836</v>
      </c>
      <c r="J77" s="2">
        <f t="shared" si="20"/>
        <v>1.8195804195804195</v>
      </c>
      <c r="K77" s="2">
        <f t="shared" si="21"/>
        <v>0.90489510489510483</v>
      </c>
      <c r="L77" s="8">
        <f t="shared" si="16"/>
        <v>-0.8</v>
      </c>
    </row>
    <row r="78" spans="2:12" x14ac:dyDescent="0.2">
      <c r="B78" s="30"/>
      <c r="C78" s="32" t="s">
        <v>8</v>
      </c>
      <c r="D78" s="32"/>
      <c r="E78" s="32"/>
      <c r="F78" s="2">
        <f t="shared" si="14"/>
        <v>1.137062937062937</v>
      </c>
      <c r="G78" s="2">
        <f t="shared" si="17"/>
        <v>1.7174825174825177</v>
      </c>
      <c r="H78" s="2">
        <f t="shared" si="18"/>
        <v>3.4097902097902097</v>
      </c>
      <c r="I78" s="2">
        <f t="shared" si="19"/>
        <v>2.2265734265734265</v>
      </c>
      <c r="J78" s="2">
        <f t="shared" si="20"/>
        <v>0.53846153846153844</v>
      </c>
      <c r="K78" s="2">
        <f t="shared" si="21"/>
        <v>0.66013986013986015</v>
      </c>
      <c r="L78" s="8">
        <f t="shared" si="16"/>
        <v>0.2</v>
      </c>
    </row>
    <row r="79" spans="2:12" ht="17" thickBot="1" x14ac:dyDescent="0.25">
      <c r="B79" s="31"/>
      <c r="C79" s="28" t="s">
        <v>9</v>
      </c>
      <c r="D79" s="28"/>
      <c r="E79" s="28"/>
      <c r="F79" s="9">
        <f t="shared" si="14"/>
        <v>0.95244755244755253</v>
      </c>
      <c r="G79" s="9">
        <f t="shared" si="17"/>
        <v>1.4447552447552447</v>
      </c>
      <c r="H79" s="9">
        <f t="shared" si="18"/>
        <v>2.3006993006993008</v>
      </c>
      <c r="I79" s="9">
        <f t="shared" si="19"/>
        <v>1.4405594405594404</v>
      </c>
      <c r="J79" s="9">
        <f t="shared" si="20"/>
        <v>1.0293706293706293</v>
      </c>
      <c r="K79" s="9">
        <f t="shared" si="21"/>
        <v>2.3342657342657338</v>
      </c>
      <c r="L79" s="10">
        <f t="shared" si="16"/>
        <v>0.2153846153846154</v>
      </c>
    </row>
    <row r="80" spans="2:12" x14ac:dyDescent="0.2">
      <c r="B80" s="29" t="s">
        <v>12</v>
      </c>
      <c r="C80" s="27" t="s">
        <v>6</v>
      </c>
      <c r="D80" s="27"/>
      <c r="E80" s="27"/>
      <c r="F80" s="6">
        <f t="shared" si="14"/>
        <v>1.5034965034965035</v>
      </c>
      <c r="G80" s="6">
        <f t="shared" si="17"/>
        <v>4.3860139860139862</v>
      </c>
      <c r="H80" s="6">
        <f t="shared" si="18"/>
        <v>2.2447552447552446</v>
      </c>
      <c r="I80" s="6">
        <f t="shared" si="19"/>
        <v>1.7538461538461538</v>
      </c>
      <c r="J80" s="6">
        <f t="shared" si="20"/>
        <v>0.61538461538461542</v>
      </c>
      <c r="K80" s="6">
        <f t="shared" si="21"/>
        <v>1.6293706293706292</v>
      </c>
      <c r="L80" s="7">
        <f t="shared" si="16"/>
        <v>0.56363636363636371</v>
      </c>
    </row>
    <row r="81" spans="2:26" x14ac:dyDescent="0.2">
      <c r="B81" s="30"/>
      <c r="C81" s="32" t="s">
        <v>7</v>
      </c>
      <c r="D81" s="32"/>
      <c r="E81" s="32"/>
      <c r="F81" s="2">
        <f t="shared" si="14"/>
        <v>1.4853146853146852</v>
      </c>
      <c r="G81" s="2">
        <f t="shared" si="17"/>
        <v>3.4685314685314688</v>
      </c>
      <c r="H81" s="2">
        <f t="shared" si="18"/>
        <v>4.7692307692307692</v>
      </c>
      <c r="I81" s="2">
        <f t="shared" si="19"/>
        <v>2.6979020979020976</v>
      </c>
      <c r="J81" s="2">
        <f t="shared" si="20"/>
        <v>1.5874125874125875</v>
      </c>
      <c r="K81" s="2">
        <f t="shared" si="21"/>
        <v>0.90349650349650346</v>
      </c>
      <c r="L81" s="8">
        <f t="shared" si="16"/>
        <v>-0.86153846153846159</v>
      </c>
      <c r="N81" t="s">
        <v>28</v>
      </c>
    </row>
    <row r="82" spans="2:26" x14ac:dyDescent="0.2">
      <c r="B82" s="30"/>
      <c r="C82" s="32" t="s">
        <v>8</v>
      </c>
      <c r="D82" s="32"/>
      <c r="E82" s="32"/>
      <c r="F82" s="2">
        <f t="shared" si="14"/>
        <v>0.87552447552447554</v>
      </c>
      <c r="G82" s="2">
        <f t="shared" si="17"/>
        <v>1.6559440559440559</v>
      </c>
      <c r="H82" s="2">
        <f t="shared" si="18"/>
        <v>3.4251748251748251</v>
      </c>
      <c r="I82" s="2">
        <f t="shared" si="19"/>
        <v>2.1496503496503498</v>
      </c>
      <c r="J82" s="2">
        <f t="shared" si="20"/>
        <v>0.44615384615384618</v>
      </c>
      <c r="K82" s="2">
        <f t="shared" si="21"/>
        <v>0.61398601398601405</v>
      </c>
      <c r="L82" s="8">
        <f t="shared" si="16"/>
        <v>0.2</v>
      </c>
    </row>
    <row r="83" spans="2:26" ht="17" thickBot="1" x14ac:dyDescent="0.25">
      <c r="B83" s="31"/>
      <c r="C83" s="28" t="s">
        <v>9</v>
      </c>
      <c r="D83" s="28"/>
      <c r="E83" s="28"/>
      <c r="F83" s="9">
        <f t="shared" si="14"/>
        <v>0.92027972027972038</v>
      </c>
      <c r="G83" s="9">
        <f t="shared" si="17"/>
        <v>1.3356643356643356</v>
      </c>
      <c r="H83" s="9">
        <f t="shared" si="18"/>
        <v>2.3762237762237763</v>
      </c>
      <c r="I83" s="9">
        <f t="shared" si="19"/>
        <v>1.4853146853146852</v>
      </c>
      <c r="J83" s="9">
        <f t="shared" si="20"/>
        <v>1.0279720279720279</v>
      </c>
      <c r="K83" s="9">
        <f t="shared" si="21"/>
        <v>2.255944055944056</v>
      </c>
      <c r="L83" s="10">
        <f t="shared" si="16"/>
        <v>0.18461538461538463</v>
      </c>
    </row>
    <row r="84" spans="2:26" x14ac:dyDescent="0.2">
      <c r="B84" s="29" t="s">
        <v>13</v>
      </c>
      <c r="C84" s="27" t="s">
        <v>6</v>
      </c>
      <c r="D84" s="27"/>
      <c r="E84" s="27"/>
      <c r="F84" s="6">
        <f t="shared" si="14"/>
        <v>1.6867132867132866</v>
      </c>
      <c r="G84" s="6">
        <f t="shared" si="17"/>
        <v>4.523076923076923</v>
      </c>
      <c r="H84" s="6">
        <f t="shared" si="18"/>
        <v>0.78321678321678323</v>
      </c>
      <c r="I84" s="6">
        <f t="shared" si="19"/>
        <v>1.5076923076923077</v>
      </c>
      <c r="J84" s="6">
        <f t="shared" si="20"/>
        <v>1.0461538461538462</v>
      </c>
      <c r="K84" s="6">
        <f t="shared" si="21"/>
        <v>1.6909090909090909</v>
      </c>
      <c r="L84" s="7">
        <f t="shared" si="16"/>
        <v>1.0979020979020979</v>
      </c>
    </row>
    <row r="85" spans="2:26" x14ac:dyDescent="0.2">
      <c r="B85" s="30"/>
      <c r="C85" s="32" t="s">
        <v>7</v>
      </c>
      <c r="D85" s="32"/>
      <c r="E85" s="32"/>
      <c r="F85" s="2">
        <f t="shared" si="14"/>
        <v>1.3790209790209791</v>
      </c>
      <c r="G85" s="2">
        <f t="shared" si="17"/>
        <v>3.1776223776223778</v>
      </c>
      <c r="H85" s="2">
        <f t="shared" si="18"/>
        <v>2.7692307692307692</v>
      </c>
      <c r="I85" s="2">
        <f t="shared" si="19"/>
        <v>2.2685314685314686</v>
      </c>
      <c r="J85" s="2">
        <f t="shared" si="20"/>
        <v>1.8195804195804195</v>
      </c>
      <c r="K85" s="2">
        <f t="shared" si="21"/>
        <v>0.84335664335664329</v>
      </c>
      <c r="L85" s="8">
        <f t="shared" si="16"/>
        <v>-0.67692307692307696</v>
      </c>
    </row>
    <row r="86" spans="2:26" x14ac:dyDescent="0.2">
      <c r="B86" s="30"/>
      <c r="C86" s="32" t="s">
        <v>8</v>
      </c>
      <c r="D86" s="32"/>
      <c r="E86" s="32"/>
      <c r="F86" s="2">
        <f t="shared" si="14"/>
        <v>1.0755244755244755</v>
      </c>
      <c r="G86" s="2">
        <f t="shared" si="17"/>
        <v>1.5482517482517482</v>
      </c>
      <c r="H86" s="2">
        <f t="shared" si="18"/>
        <v>2.1020979020979023</v>
      </c>
      <c r="I86" s="2">
        <f t="shared" si="19"/>
        <v>1.7804195804195804</v>
      </c>
      <c r="J86" s="2">
        <f t="shared" si="20"/>
        <v>0.46153846153846156</v>
      </c>
      <c r="K86" s="2">
        <f t="shared" si="21"/>
        <v>0.39860139860139865</v>
      </c>
      <c r="L86" s="8">
        <f t="shared" si="16"/>
        <v>0.43076923076923079</v>
      </c>
    </row>
    <row r="87" spans="2:26" ht="17" thickBot="1" x14ac:dyDescent="0.25">
      <c r="B87" s="31"/>
      <c r="C87" s="28" t="s">
        <v>9</v>
      </c>
      <c r="D87" s="28"/>
      <c r="E87" s="28"/>
      <c r="F87" s="9">
        <f t="shared" si="14"/>
        <v>0.7678321678321679</v>
      </c>
      <c r="G87" s="9">
        <f t="shared" si="17"/>
        <v>1.1986013986013986</v>
      </c>
      <c r="H87" s="9">
        <f t="shared" si="18"/>
        <v>1.06993006993007</v>
      </c>
      <c r="I87" s="9">
        <f t="shared" si="19"/>
        <v>0.9944055944055944</v>
      </c>
      <c r="J87" s="9">
        <f t="shared" si="20"/>
        <v>1.137062937062937</v>
      </c>
      <c r="K87" s="9">
        <f t="shared" si="21"/>
        <v>1.9188811188811188</v>
      </c>
      <c r="L87" s="10">
        <f t="shared" si="16"/>
        <v>0.38461538461538464</v>
      </c>
    </row>
    <row r="90" spans="2:26" x14ac:dyDescent="0.2">
      <c r="N90" s="3" t="s">
        <v>18</v>
      </c>
    </row>
    <row r="92" spans="2:26" ht="35" thickBot="1" x14ac:dyDescent="0.25">
      <c r="N92" s="4"/>
      <c r="O92" s="25"/>
      <c r="P92" s="25"/>
      <c r="Q92" s="25"/>
      <c r="R92" s="23" t="s">
        <v>0</v>
      </c>
      <c r="S92" s="23" t="s">
        <v>17</v>
      </c>
      <c r="T92" s="23" t="s">
        <v>1</v>
      </c>
      <c r="U92" s="23" t="s">
        <v>2</v>
      </c>
      <c r="V92" s="23" t="s">
        <v>3</v>
      </c>
      <c r="W92" s="23" t="s">
        <v>4</v>
      </c>
      <c r="X92" s="23" t="s">
        <v>5</v>
      </c>
      <c r="Z92" s="22" t="s">
        <v>19</v>
      </c>
    </row>
    <row r="93" spans="2:26" ht="17" thickBot="1" x14ac:dyDescent="0.25">
      <c r="N93" s="29" t="s">
        <v>10</v>
      </c>
      <c r="O93" s="5" t="s">
        <v>6</v>
      </c>
      <c r="P93" s="5"/>
      <c r="Q93" s="5"/>
      <c r="R93" s="6">
        <f>F72+0.86</f>
        <v>3.0096503496503497</v>
      </c>
      <c r="S93" s="6">
        <f t="shared" ref="S93:X108" si="22">G72+0.86</f>
        <v>5.984475524475525</v>
      </c>
      <c r="T93" s="6">
        <f t="shared" si="22"/>
        <v>2.9970629370629367</v>
      </c>
      <c r="U93" s="6">
        <f t="shared" si="22"/>
        <v>2.7523076923076921</v>
      </c>
      <c r="V93" s="6">
        <f t="shared" si="22"/>
        <v>1.7830769230769232</v>
      </c>
      <c r="W93" s="6">
        <f t="shared" si="22"/>
        <v>2.7047552447552445</v>
      </c>
      <c r="X93" s="6">
        <f t="shared" si="22"/>
        <v>1.4851748251748251</v>
      </c>
      <c r="Y93" s="17"/>
      <c r="Z93" s="19">
        <f>SUM(R93:X93)/16.76 *5</f>
        <v>6.1803411385750291</v>
      </c>
    </row>
    <row r="94" spans="2:26" ht="17" thickBot="1" x14ac:dyDescent="0.25">
      <c r="N94" s="30"/>
      <c r="O94" s="32" t="s">
        <v>7</v>
      </c>
      <c r="P94" s="32"/>
      <c r="Q94" s="32"/>
      <c r="R94" s="6">
        <f t="shared" ref="R94:R108" si="23">F73+0.86</f>
        <v>2.8544055944055944</v>
      </c>
      <c r="S94" s="6">
        <f t="shared" si="22"/>
        <v>4.8837762237762243</v>
      </c>
      <c r="T94" s="6">
        <f t="shared" si="22"/>
        <v>5.5523076923076928</v>
      </c>
      <c r="U94" s="6">
        <f t="shared" si="22"/>
        <v>3.6669930069930068</v>
      </c>
      <c r="V94" s="6">
        <f t="shared" si="22"/>
        <v>2.5718881118881121</v>
      </c>
      <c r="W94" s="6">
        <f t="shared" si="22"/>
        <v>1.6725874125874127</v>
      </c>
      <c r="X94" s="6">
        <f t="shared" si="22"/>
        <v>5.9999999999999942E-2</v>
      </c>
      <c r="Z94" s="20">
        <f t="shared" ref="Z94:Z108" si="24">SUM(R94:X94)/16.76 *5</f>
        <v>6.3430662416342587</v>
      </c>
    </row>
    <row r="95" spans="2:26" ht="17" thickBot="1" x14ac:dyDescent="0.25">
      <c r="N95" s="30"/>
      <c r="O95" s="32" t="s">
        <v>8</v>
      </c>
      <c r="P95" s="32"/>
      <c r="Q95" s="32"/>
      <c r="R95" s="6">
        <f t="shared" si="23"/>
        <v>2.1816783216783215</v>
      </c>
      <c r="S95" s="6">
        <f t="shared" si="22"/>
        <v>2.8697902097902097</v>
      </c>
      <c r="T95" s="6">
        <f t="shared" si="22"/>
        <v>4.100559440559441</v>
      </c>
      <c r="U95" s="6">
        <f t="shared" si="22"/>
        <v>3.0250349650349651</v>
      </c>
      <c r="V95" s="6">
        <f t="shared" si="22"/>
        <v>1.4446153846153846</v>
      </c>
      <c r="W95" s="6">
        <f t="shared" si="22"/>
        <v>1.4124475524475524</v>
      </c>
      <c r="X95" s="6">
        <f t="shared" si="22"/>
        <v>1.1984615384615385</v>
      </c>
      <c r="Z95" s="20">
        <f t="shared" si="24"/>
        <v>4.8426573426573425</v>
      </c>
    </row>
    <row r="96" spans="2:26" ht="17" thickBot="1" x14ac:dyDescent="0.25">
      <c r="N96" s="31"/>
      <c r="O96" s="28" t="s">
        <v>9</v>
      </c>
      <c r="P96" s="28"/>
      <c r="Q96" s="28"/>
      <c r="R96" s="6">
        <f t="shared" si="23"/>
        <v>1.6124475524475526</v>
      </c>
      <c r="S96" s="6">
        <f t="shared" si="22"/>
        <v>2.1662937062937062</v>
      </c>
      <c r="T96" s="6">
        <f t="shared" si="22"/>
        <v>2.9606993006993005</v>
      </c>
      <c r="U96" s="6">
        <f t="shared" si="22"/>
        <v>2.192867132867133</v>
      </c>
      <c r="V96" s="6">
        <f t="shared" si="22"/>
        <v>2.0124475524475525</v>
      </c>
      <c r="W96" s="6">
        <f t="shared" si="22"/>
        <v>3.071188811188811</v>
      </c>
      <c r="X96" s="6">
        <f t="shared" si="22"/>
        <v>1.0753846153846154</v>
      </c>
      <c r="Y96" s="18"/>
      <c r="Z96" s="21">
        <f t="shared" si="24"/>
        <v>4.5021863577949492</v>
      </c>
    </row>
    <row r="97" spans="14:26" ht="17" thickBot="1" x14ac:dyDescent="0.25">
      <c r="N97" s="29" t="s">
        <v>11</v>
      </c>
      <c r="O97" s="27" t="s">
        <v>6</v>
      </c>
      <c r="P97" s="27"/>
      <c r="Q97" s="27"/>
      <c r="R97" s="6">
        <f t="shared" si="23"/>
        <v>2.855804195804196</v>
      </c>
      <c r="S97" s="6">
        <f t="shared" si="22"/>
        <v>5.59986013986014</v>
      </c>
      <c r="T97" s="6">
        <f t="shared" si="22"/>
        <v>3.0586013986013985</v>
      </c>
      <c r="U97" s="6">
        <f t="shared" si="22"/>
        <v>2.7676923076923075</v>
      </c>
      <c r="V97" s="6">
        <f t="shared" si="22"/>
        <v>1.7215384615384615</v>
      </c>
      <c r="W97" s="6">
        <f t="shared" si="22"/>
        <v>2.8124475524475523</v>
      </c>
      <c r="X97" s="6">
        <f t="shared" si="22"/>
        <v>1.4236363636363638</v>
      </c>
      <c r="Y97" s="17"/>
      <c r="Z97" s="19">
        <f t="shared" si="24"/>
        <v>6.0380609843616995</v>
      </c>
    </row>
    <row r="98" spans="14:26" ht="17" thickBot="1" x14ac:dyDescent="0.25">
      <c r="N98" s="30"/>
      <c r="O98" s="32" t="s">
        <v>7</v>
      </c>
      <c r="P98" s="32"/>
      <c r="Q98" s="32"/>
      <c r="R98" s="6">
        <f t="shared" si="23"/>
        <v>2.7774825174825173</v>
      </c>
      <c r="S98" s="6">
        <f t="shared" si="22"/>
        <v>4.4530069930069933</v>
      </c>
      <c r="T98" s="6">
        <f t="shared" si="22"/>
        <v>5.5830769230769235</v>
      </c>
      <c r="U98" s="6">
        <f t="shared" si="22"/>
        <v>3.7439160839160834</v>
      </c>
      <c r="V98" s="6">
        <f t="shared" si="22"/>
        <v>2.6795804195804194</v>
      </c>
      <c r="W98" s="6">
        <f t="shared" si="22"/>
        <v>1.7648951048951047</v>
      </c>
      <c r="X98" s="6">
        <f t="shared" si="22"/>
        <v>5.9999999999999942E-2</v>
      </c>
      <c r="Z98" s="20">
        <f t="shared" si="24"/>
        <v>6.283400370512541</v>
      </c>
    </row>
    <row r="99" spans="14:26" ht="17" thickBot="1" x14ac:dyDescent="0.25">
      <c r="N99" s="30"/>
      <c r="O99" s="32" t="s">
        <v>8</v>
      </c>
      <c r="P99" s="32"/>
      <c r="Q99" s="32"/>
      <c r="R99" s="6">
        <f t="shared" si="23"/>
        <v>1.9970629370629371</v>
      </c>
      <c r="S99" s="6">
        <f t="shared" si="22"/>
        <v>2.5774825174825176</v>
      </c>
      <c r="T99" s="6">
        <f t="shared" si="22"/>
        <v>4.2697902097902096</v>
      </c>
      <c r="U99" s="6">
        <f t="shared" si="22"/>
        <v>3.0865734265734264</v>
      </c>
      <c r="V99" s="6">
        <f t="shared" si="22"/>
        <v>1.3984615384615384</v>
      </c>
      <c r="W99" s="6">
        <f t="shared" si="22"/>
        <v>1.5201398601398601</v>
      </c>
      <c r="X99" s="6">
        <f t="shared" si="22"/>
        <v>1.06</v>
      </c>
      <c r="Z99" s="20">
        <f t="shared" si="24"/>
        <v>4.7462740123837968</v>
      </c>
    </row>
    <row r="100" spans="14:26" ht="17" thickBot="1" x14ac:dyDescent="0.25">
      <c r="N100" s="31"/>
      <c r="O100" s="28" t="s">
        <v>9</v>
      </c>
      <c r="P100" s="28"/>
      <c r="Q100" s="28"/>
      <c r="R100" s="6">
        <f t="shared" si="23"/>
        <v>1.8124475524475525</v>
      </c>
      <c r="S100" s="6">
        <f t="shared" si="22"/>
        <v>2.3047552447552446</v>
      </c>
      <c r="T100" s="6">
        <f t="shared" si="22"/>
        <v>3.1606993006993007</v>
      </c>
      <c r="U100" s="6">
        <f t="shared" si="22"/>
        <v>2.3005594405594403</v>
      </c>
      <c r="V100" s="6">
        <f t="shared" si="22"/>
        <v>1.8893706293706294</v>
      </c>
      <c r="W100" s="6">
        <f t="shared" si="22"/>
        <v>3.1942657342657337</v>
      </c>
      <c r="X100" s="6">
        <f t="shared" si="22"/>
        <v>1.0753846153846154</v>
      </c>
      <c r="Y100" s="18"/>
      <c r="Z100" s="21">
        <f t="shared" si="24"/>
        <v>4.6949530183420398</v>
      </c>
    </row>
    <row r="101" spans="14:26" ht="17" thickBot="1" x14ac:dyDescent="0.25">
      <c r="N101" s="29" t="s">
        <v>12</v>
      </c>
      <c r="O101" s="27" t="s">
        <v>6</v>
      </c>
      <c r="P101" s="27"/>
      <c r="Q101" s="27"/>
      <c r="R101" s="6">
        <f t="shared" si="23"/>
        <v>2.3634965034965036</v>
      </c>
      <c r="S101" s="6">
        <f t="shared" si="22"/>
        <v>5.2460139860139865</v>
      </c>
      <c r="T101" s="6">
        <f t="shared" si="22"/>
        <v>3.1047552447552444</v>
      </c>
      <c r="U101" s="6">
        <f t="shared" si="22"/>
        <v>2.6138461538461537</v>
      </c>
      <c r="V101" s="6">
        <f t="shared" si="22"/>
        <v>1.4753846153846153</v>
      </c>
      <c r="W101" s="6">
        <f t="shared" si="22"/>
        <v>2.489370629370629</v>
      </c>
      <c r="X101" s="6">
        <f t="shared" si="22"/>
        <v>1.4236363636363638</v>
      </c>
      <c r="Y101" s="17"/>
      <c r="Z101" s="19">
        <f t="shared" si="24"/>
        <v>5.5836824273578456</v>
      </c>
    </row>
    <row r="102" spans="14:26" ht="17" thickBot="1" x14ac:dyDescent="0.25">
      <c r="N102" s="30"/>
      <c r="O102" s="32" t="s">
        <v>7</v>
      </c>
      <c r="P102" s="32"/>
      <c r="Q102" s="32"/>
      <c r="R102" s="6">
        <f t="shared" si="23"/>
        <v>2.3453146853146851</v>
      </c>
      <c r="S102" s="6">
        <f t="shared" si="22"/>
        <v>4.3285314685314686</v>
      </c>
      <c r="T102" s="6">
        <f t="shared" si="22"/>
        <v>5.6292307692307695</v>
      </c>
      <c r="U102" s="6">
        <f t="shared" si="22"/>
        <v>3.5579020979020974</v>
      </c>
      <c r="V102" s="6">
        <f t="shared" si="22"/>
        <v>2.4474125874125874</v>
      </c>
      <c r="W102" s="6">
        <f t="shared" si="22"/>
        <v>1.7634965034965036</v>
      </c>
      <c r="X102" s="6">
        <f t="shared" si="22"/>
        <v>-1.5384615384615996E-3</v>
      </c>
      <c r="Z102" s="20">
        <f t="shared" si="24"/>
        <v>5.9875744780279376</v>
      </c>
    </row>
    <row r="103" spans="14:26" ht="17" thickBot="1" x14ac:dyDescent="0.25">
      <c r="N103" s="30"/>
      <c r="O103" s="32" t="s">
        <v>8</v>
      </c>
      <c r="P103" s="32"/>
      <c r="Q103" s="32"/>
      <c r="R103" s="6">
        <f t="shared" si="23"/>
        <v>1.7355244755244756</v>
      </c>
      <c r="S103" s="6">
        <f t="shared" si="22"/>
        <v>2.5159440559440558</v>
      </c>
      <c r="T103" s="6">
        <f t="shared" si="22"/>
        <v>4.285174825174825</v>
      </c>
      <c r="U103" s="6">
        <f t="shared" si="22"/>
        <v>3.0096503496503497</v>
      </c>
      <c r="V103" s="6">
        <f t="shared" si="22"/>
        <v>1.3061538461538462</v>
      </c>
      <c r="W103" s="6">
        <f t="shared" si="22"/>
        <v>1.4739860139860141</v>
      </c>
      <c r="X103" s="6">
        <f t="shared" si="22"/>
        <v>1.06</v>
      </c>
      <c r="Z103" s="20">
        <f t="shared" si="24"/>
        <v>4.5902248109885342</v>
      </c>
    </row>
    <row r="104" spans="14:26" ht="17" thickBot="1" x14ac:dyDescent="0.25">
      <c r="N104" s="31"/>
      <c r="O104" s="28" t="s">
        <v>9</v>
      </c>
      <c r="P104" s="28"/>
      <c r="Q104" s="28"/>
      <c r="R104" s="6">
        <f t="shared" si="23"/>
        <v>1.7802797202797205</v>
      </c>
      <c r="S104" s="6">
        <f t="shared" si="22"/>
        <v>2.1956643356643357</v>
      </c>
      <c r="T104" s="6">
        <f t="shared" si="22"/>
        <v>3.2362237762237762</v>
      </c>
      <c r="U104" s="6">
        <f t="shared" si="22"/>
        <v>2.3453146853146851</v>
      </c>
      <c r="V104" s="6">
        <f t="shared" si="22"/>
        <v>1.8879720279720278</v>
      </c>
      <c r="W104" s="6">
        <f t="shared" si="22"/>
        <v>3.1159440559440559</v>
      </c>
      <c r="X104" s="6">
        <f t="shared" si="22"/>
        <v>1.0446153846153847</v>
      </c>
      <c r="Y104" s="18"/>
      <c r="Z104" s="21">
        <f t="shared" si="24"/>
        <v>4.6557320960662247</v>
      </c>
    </row>
    <row r="105" spans="14:26" ht="17" thickBot="1" x14ac:dyDescent="0.25">
      <c r="N105" s="29" t="s">
        <v>13</v>
      </c>
      <c r="O105" s="27" t="s">
        <v>6</v>
      </c>
      <c r="P105" s="27"/>
      <c r="Q105" s="27"/>
      <c r="R105" s="6">
        <f t="shared" si="23"/>
        <v>2.5467132867132865</v>
      </c>
      <c r="S105" s="6">
        <f t="shared" si="22"/>
        <v>5.3830769230769233</v>
      </c>
      <c r="T105" s="6">
        <f t="shared" si="22"/>
        <v>1.6432167832167832</v>
      </c>
      <c r="U105" s="6">
        <f t="shared" si="22"/>
        <v>2.3676923076923075</v>
      </c>
      <c r="V105" s="6">
        <f t="shared" si="22"/>
        <v>1.9061538461538463</v>
      </c>
      <c r="W105" s="6">
        <f t="shared" si="22"/>
        <v>2.5509090909090908</v>
      </c>
      <c r="X105" s="6">
        <f t="shared" si="22"/>
        <v>1.9579020979020978</v>
      </c>
      <c r="Y105" s="17"/>
      <c r="Z105" s="19">
        <f t="shared" si="24"/>
        <v>5.4760335130263531</v>
      </c>
    </row>
    <row r="106" spans="14:26" ht="17" thickBot="1" x14ac:dyDescent="0.25">
      <c r="N106" s="30"/>
      <c r="O106" s="32" t="s">
        <v>7</v>
      </c>
      <c r="P106" s="32"/>
      <c r="Q106" s="32"/>
      <c r="R106" s="6">
        <f t="shared" si="23"/>
        <v>2.239020979020979</v>
      </c>
      <c r="S106" s="6">
        <f t="shared" si="22"/>
        <v>4.0376223776223776</v>
      </c>
      <c r="T106" s="6">
        <f t="shared" si="22"/>
        <v>3.629230769230769</v>
      </c>
      <c r="U106" s="6">
        <f t="shared" si="22"/>
        <v>3.1285314685314685</v>
      </c>
      <c r="V106" s="6">
        <f t="shared" si="22"/>
        <v>2.6795804195804194</v>
      </c>
      <c r="W106" s="6">
        <f t="shared" si="22"/>
        <v>1.7033566433566434</v>
      </c>
      <c r="X106" s="6">
        <f t="shared" si="22"/>
        <v>0.18307692307692303</v>
      </c>
      <c r="Z106" s="20">
        <f t="shared" si="24"/>
        <v>5.2507218318674154</v>
      </c>
    </row>
    <row r="107" spans="14:26" ht="17" thickBot="1" x14ac:dyDescent="0.25">
      <c r="N107" s="30"/>
      <c r="O107" s="32" t="s">
        <v>8</v>
      </c>
      <c r="P107" s="32"/>
      <c r="Q107" s="32"/>
      <c r="R107" s="6">
        <f t="shared" si="23"/>
        <v>1.9355244755244754</v>
      </c>
      <c r="S107" s="6">
        <f t="shared" si="22"/>
        <v>2.408251748251748</v>
      </c>
      <c r="T107" s="6">
        <f t="shared" si="22"/>
        <v>2.9620979020979021</v>
      </c>
      <c r="U107" s="6">
        <f t="shared" si="22"/>
        <v>2.6404195804195805</v>
      </c>
      <c r="V107" s="6">
        <f t="shared" si="22"/>
        <v>1.3215384615384616</v>
      </c>
      <c r="W107" s="6">
        <f t="shared" si="22"/>
        <v>1.2586013986013986</v>
      </c>
      <c r="X107" s="6">
        <f t="shared" si="22"/>
        <v>1.2907692307692309</v>
      </c>
      <c r="Z107" s="20">
        <f t="shared" si="24"/>
        <v>4.1220772068027429</v>
      </c>
    </row>
    <row r="108" spans="14:26" ht="17" thickBot="1" x14ac:dyDescent="0.25">
      <c r="N108" s="31"/>
      <c r="O108" s="28" t="s">
        <v>9</v>
      </c>
      <c r="P108" s="28"/>
      <c r="Q108" s="28"/>
      <c r="R108" s="6">
        <f t="shared" si="23"/>
        <v>1.6278321678321679</v>
      </c>
      <c r="S108" s="6">
        <f t="shared" si="22"/>
        <v>2.0586013986013985</v>
      </c>
      <c r="T108" s="6">
        <f t="shared" si="22"/>
        <v>1.9299300699300699</v>
      </c>
      <c r="U108" s="6">
        <f t="shared" si="22"/>
        <v>1.8544055944055944</v>
      </c>
      <c r="V108" s="6">
        <f t="shared" si="22"/>
        <v>1.9970629370629371</v>
      </c>
      <c r="W108" s="6">
        <f t="shared" si="22"/>
        <v>2.7788811188811189</v>
      </c>
      <c r="X108" s="6">
        <f t="shared" si="22"/>
        <v>1.2446153846153847</v>
      </c>
      <c r="Y108" s="18"/>
      <c r="Z108" s="21">
        <f t="shared" si="24"/>
        <v>4.0248593888212021</v>
      </c>
    </row>
  </sheetData>
  <mergeCells count="133">
    <mergeCell ref="N101:N104"/>
    <mergeCell ref="O101:Q101"/>
    <mergeCell ref="O102:Q102"/>
    <mergeCell ref="O103:Q103"/>
    <mergeCell ref="O104:Q104"/>
    <mergeCell ref="N105:N108"/>
    <mergeCell ref="O105:Q105"/>
    <mergeCell ref="O106:Q106"/>
    <mergeCell ref="O107:Q107"/>
    <mergeCell ref="O108:Q108"/>
    <mergeCell ref="O92:Q92"/>
    <mergeCell ref="N93:N96"/>
    <mergeCell ref="O94:Q94"/>
    <mergeCell ref="O95:Q95"/>
    <mergeCell ref="O96:Q96"/>
    <mergeCell ref="N97:N100"/>
    <mergeCell ref="O97:Q97"/>
    <mergeCell ref="O98:Q98"/>
    <mergeCell ref="O99:Q99"/>
    <mergeCell ref="O100:Q100"/>
    <mergeCell ref="B80:B83"/>
    <mergeCell ref="C80:E80"/>
    <mergeCell ref="C81:E81"/>
    <mergeCell ref="C82:E82"/>
    <mergeCell ref="C83:E83"/>
    <mergeCell ref="B84:B87"/>
    <mergeCell ref="C84:E84"/>
    <mergeCell ref="C85:E85"/>
    <mergeCell ref="C86:E86"/>
    <mergeCell ref="C87:E87"/>
    <mergeCell ref="C71:E71"/>
    <mergeCell ref="B72:B75"/>
    <mergeCell ref="C73:E73"/>
    <mergeCell ref="C74:E74"/>
    <mergeCell ref="C75:E75"/>
    <mergeCell ref="B76:B79"/>
    <mergeCell ref="C76:E76"/>
    <mergeCell ref="C77:E77"/>
    <mergeCell ref="C78:E78"/>
    <mergeCell ref="C79:E79"/>
    <mergeCell ref="N57:N60"/>
    <mergeCell ref="O57:Q57"/>
    <mergeCell ref="O58:Q58"/>
    <mergeCell ref="O59:Q59"/>
    <mergeCell ref="O60:Q60"/>
    <mergeCell ref="N61:N64"/>
    <mergeCell ref="O61:Q61"/>
    <mergeCell ref="O62:Q62"/>
    <mergeCell ref="O63:Q63"/>
    <mergeCell ref="O64:Q64"/>
    <mergeCell ref="N49:N52"/>
    <mergeCell ref="O50:Q50"/>
    <mergeCell ref="O51:Q51"/>
    <mergeCell ref="O52:Q52"/>
    <mergeCell ref="N53:N56"/>
    <mergeCell ref="O53:Q53"/>
    <mergeCell ref="O54:Q54"/>
    <mergeCell ref="O55:Q55"/>
    <mergeCell ref="O56:Q56"/>
    <mergeCell ref="B57:B60"/>
    <mergeCell ref="C57:E57"/>
    <mergeCell ref="C58:E58"/>
    <mergeCell ref="C59:E59"/>
    <mergeCell ref="C60:E60"/>
    <mergeCell ref="B61:B64"/>
    <mergeCell ref="C61:E61"/>
    <mergeCell ref="C62:E62"/>
    <mergeCell ref="C63:E63"/>
    <mergeCell ref="C64:E64"/>
    <mergeCell ref="B49:B52"/>
    <mergeCell ref="C50:E50"/>
    <mergeCell ref="C51:E51"/>
    <mergeCell ref="C52:E52"/>
    <mergeCell ref="B53:B56"/>
    <mergeCell ref="C53:E53"/>
    <mergeCell ref="C54:E54"/>
    <mergeCell ref="C55:E55"/>
    <mergeCell ref="C56:E56"/>
    <mergeCell ref="B7:B10"/>
    <mergeCell ref="B11:B14"/>
    <mergeCell ref="B15:B18"/>
    <mergeCell ref="B19:B22"/>
    <mergeCell ref="C22:E22"/>
    <mergeCell ref="C14:E14"/>
    <mergeCell ref="C15:E15"/>
    <mergeCell ref="C16:E16"/>
    <mergeCell ref="C17:E17"/>
    <mergeCell ref="C18:E18"/>
    <mergeCell ref="C19:E19"/>
    <mergeCell ref="C20:E20"/>
    <mergeCell ref="C21:E21"/>
    <mergeCell ref="C8:E8"/>
    <mergeCell ref="C9:E9"/>
    <mergeCell ref="C10:E10"/>
    <mergeCell ref="C11:E11"/>
    <mergeCell ref="C12:E12"/>
    <mergeCell ref="C13:E13"/>
    <mergeCell ref="B28:B31"/>
    <mergeCell ref="B32:B35"/>
    <mergeCell ref="B36:B39"/>
    <mergeCell ref="B40:B43"/>
    <mergeCell ref="C29:E29"/>
    <mergeCell ref="C33:E33"/>
    <mergeCell ref="C37:E37"/>
    <mergeCell ref="C41:E41"/>
    <mergeCell ref="C30:E30"/>
    <mergeCell ref="C34:E34"/>
    <mergeCell ref="C38:E38"/>
    <mergeCell ref="C42:E42"/>
    <mergeCell ref="C5:E5"/>
    <mergeCell ref="F5:L5"/>
    <mergeCell ref="C70:E70"/>
    <mergeCell ref="F70:L70"/>
    <mergeCell ref="C27:E27"/>
    <mergeCell ref="M7:O7"/>
    <mergeCell ref="X7:Z7"/>
    <mergeCell ref="AI7:AK7"/>
    <mergeCell ref="C32:E32"/>
    <mergeCell ref="C36:E36"/>
    <mergeCell ref="C40:E40"/>
    <mergeCell ref="C47:E47"/>
    <mergeCell ref="F47:L47"/>
    <mergeCell ref="O47:Q47"/>
    <mergeCell ref="R47:X47"/>
    <mergeCell ref="C26:E26"/>
    <mergeCell ref="F26:L26"/>
    <mergeCell ref="C31:E31"/>
    <mergeCell ref="C35:E35"/>
    <mergeCell ref="C39:E39"/>
    <mergeCell ref="C43:E43"/>
    <mergeCell ref="C6:E6"/>
    <mergeCell ref="C48:E48"/>
    <mergeCell ref="O48:Q48"/>
  </mergeCells>
  <conditionalFormatting sqref="Z93:Z108 R93:X108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93:Z108 R93:X108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94:X94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95:X9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96:X96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97:X97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98:X98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99:X99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00:X100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01:X101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02:X10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03:X10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04:X104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05:X105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06:X106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07:X10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08:X10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93:Z9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97:Z10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101:Z10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105:Z10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Information</vt:lpstr>
      <vt:lpstr>Interviewdaten u. allg. Indexb.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Kießling, Peter</dc:creator>
  <cp:lastModifiedBy>Kießling, Peter</cp:lastModifiedBy>
  <dcterms:created xsi:type="dcterms:W3CDTF">2024-08-02T09:30:45Z</dcterms:created>
  <dcterms:modified xsi:type="dcterms:W3CDTF">2025-06-15T09:20:07Z</dcterms:modified>
</cp:coreProperties>
</file>