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Luftfilter Mann + Hummel\Supplementary\"/>
    </mc:Choice>
  </mc:AlternateContent>
  <xr:revisionPtr revIDLastSave="0" documentId="13_ncr:1_{32733C5C-1AE7-4743-82F5-F800B4B43F23}" xr6:coauthVersionLast="47" xr6:coauthVersionMax="47" xr10:uidLastSave="{00000000-0000-0000-0000-000000000000}"/>
  <bookViews>
    <workbookView xWindow="-25320" yWindow="-615" windowWidth="25440" windowHeight="15390" xr2:uid="{00000000-000D-0000-FFFF-FFFF00000000}"/>
  </bookViews>
  <sheets>
    <sheet name="True densit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E15" i="1" s="1"/>
  <c r="D14" i="1"/>
  <c r="D15" i="1" s="1"/>
  <c r="C14" i="1"/>
  <c r="C16" i="1" s="1"/>
  <c r="D16" i="1" l="1"/>
  <c r="C15" i="1"/>
  <c r="E16" i="1"/>
</calcChain>
</file>

<file path=xl/sharedStrings.xml><?xml version="1.0" encoding="utf-8"?>
<sst xmlns="http://schemas.openxmlformats.org/spreadsheetml/2006/main" count="16" uniqueCount="11">
  <si>
    <t>Average</t>
  </si>
  <si>
    <t>dMin</t>
  </si>
  <si>
    <t>dMax</t>
  </si>
  <si>
    <t>True density of filter components</t>
  </si>
  <si>
    <t>Filter medium</t>
  </si>
  <si>
    <t>PU</t>
  </si>
  <si>
    <t>PP</t>
  </si>
  <si>
    <t>-</t>
  </si>
  <si>
    <t>Measurement</t>
  </si>
  <si>
    <t>True density in g/cm³</t>
  </si>
  <si>
    <t>Values gained by gas displacement pycnometry system (AccuPyc II 1340, Micromeritics Instrument Corp., Norcross, United States) applying helium as displacement gas.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</si>
</sst>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Font="1"/>
    <xf numFmtId="0" fontId="1" fillId="0" borderId="0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2" fontId="0" fillId="0" borderId="4" xfId="0" applyNumberFormat="1" applyFont="1" applyBorder="1" applyAlignment="1">
      <alignment horizontal="center"/>
    </xf>
    <xf numFmtId="2" fontId="0" fillId="0" borderId="20" xfId="0" applyNumberFormat="1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2" fontId="0" fillId="0" borderId="17" xfId="0" applyNumberFormat="1" applyFont="1" applyBorder="1" applyAlignment="1">
      <alignment horizontal="center"/>
    </xf>
    <xf numFmtId="2" fontId="0" fillId="0" borderId="19" xfId="0" applyNumberFormat="1" applyFont="1" applyBorder="1" applyAlignment="1">
      <alignment horizontal="center"/>
    </xf>
    <xf numFmtId="2" fontId="0" fillId="0" borderId="15" xfId="0" applyNumberFormat="1" applyFont="1" applyBorder="1" applyAlignment="1">
      <alignment horizontal="center"/>
    </xf>
    <xf numFmtId="2" fontId="0" fillId="0" borderId="12" xfId="0" applyNumberFormat="1" applyFont="1" applyBorder="1" applyAlignment="1">
      <alignment horizontal="center"/>
    </xf>
    <xf numFmtId="2" fontId="0" fillId="0" borderId="9" xfId="0" applyNumberFormat="1" applyFont="1" applyBorder="1" applyAlignment="1">
      <alignment horizontal="center"/>
    </xf>
    <xf numFmtId="2" fontId="0" fillId="0" borderId="10" xfId="0" applyNumberFormat="1" applyFont="1" applyBorder="1" applyAlignment="1">
      <alignment horizontal="center"/>
    </xf>
    <xf numFmtId="2" fontId="0" fillId="0" borderId="21" xfId="0" applyNumberFormat="1" applyFont="1" applyBorder="1" applyAlignment="1">
      <alignment horizontal="center"/>
    </xf>
    <xf numFmtId="2" fontId="0" fillId="0" borderId="22" xfId="0" applyNumberFormat="1" applyFont="1" applyBorder="1" applyAlignment="1">
      <alignment horizontal="center"/>
    </xf>
    <xf numFmtId="2" fontId="0" fillId="0" borderId="11" xfId="0" applyNumberFormat="1" applyFont="1" applyBorder="1" applyAlignment="1">
      <alignment horizontal="center"/>
    </xf>
    <xf numFmtId="2" fontId="0" fillId="0" borderId="16" xfId="0" applyNumberFormat="1" applyFont="1" applyBorder="1" applyAlignment="1">
      <alignment horizontal="center"/>
    </xf>
    <xf numFmtId="2" fontId="0" fillId="0" borderId="18" xfId="0" applyNumberFormat="1" applyFont="1" applyBorder="1" applyAlignment="1">
      <alignment horizontal="center"/>
    </xf>
    <xf numFmtId="2" fontId="0" fillId="0" borderId="14" xfId="0" applyNumberFormat="1" applyFont="1" applyBorder="1" applyAlignment="1">
      <alignment horizontal="center"/>
    </xf>
    <xf numFmtId="2" fontId="0" fillId="0" borderId="8" xfId="0" applyNumberFormat="1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'True density'!$C$7:$E$7</c:f>
              <c:strCache>
                <c:ptCount val="3"/>
                <c:pt idx="0">
                  <c:v>True density in g/cm³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'True density'!$C$16:$E$16</c:f>
                <c:numCache>
                  <c:formatCode>General</c:formatCode>
                  <c:ptCount val="3"/>
                  <c:pt idx="0">
                    <c:v>0.42113999999999985</c:v>
                  </c:pt>
                  <c:pt idx="1">
                    <c:v>2.9999999999996696E-4</c:v>
                  </c:pt>
                  <c:pt idx="2">
                    <c:v>1.4999999999987246E-4</c:v>
                  </c:pt>
                </c:numCache>
              </c:numRef>
            </c:plus>
            <c:minus>
              <c:numRef>
                <c:f>'True density'!$C$15:$E$15</c:f>
                <c:numCache>
                  <c:formatCode>General</c:formatCode>
                  <c:ptCount val="3"/>
                  <c:pt idx="0">
                    <c:v>0.22026000000000012</c:v>
                  </c:pt>
                  <c:pt idx="1">
                    <c:v>2.9999999999996696E-4</c:v>
                  </c:pt>
                  <c:pt idx="2">
                    <c:v>1.500000000000945E-4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'True density'!$C$8:$E$8</c:f>
              <c:strCache>
                <c:ptCount val="3"/>
                <c:pt idx="0">
                  <c:v>Filter medium</c:v>
                </c:pt>
                <c:pt idx="1">
                  <c:v>PU</c:v>
                </c:pt>
                <c:pt idx="2">
                  <c:v>PP</c:v>
                </c:pt>
              </c:strCache>
            </c:strRef>
          </c:cat>
          <c:val>
            <c:numRef>
              <c:f>'True density'!$C$14:$E$14</c:f>
              <c:numCache>
                <c:formatCode>0.00</c:formatCode>
                <c:ptCount val="3"/>
                <c:pt idx="0">
                  <c:v>1.7042600000000001</c:v>
                </c:pt>
                <c:pt idx="1">
                  <c:v>1.1549</c:v>
                </c:pt>
                <c:pt idx="2">
                  <c:v>1.05715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81-4371-8587-C00C5A9C2B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1826672"/>
        <c:axId val="201827504"/>
      </c:barChart>
      <c:catAx>
        <c:axId val="201826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Material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827504"/>
        <c:crosses val="autoZero"/>
        <c:auto val="1"/>
        <c:lblAlgn val="ctr"/>
        <c:lblOffset val="100"/>
        <c:noMultiLvlLbl val="0"/>
      </c:catAx>
      <c:valAx>
        <c:axId val="201827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True density in g/cm³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82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18</xdr:row>
      <xdr:rowOff>0</xdr:rowOff>
    </xdr:from>
    <xdr:to>
      <xdr:col>5</xdr:col>
      <xdr:colOff>0</xdr:colOff>
      <xdr:row>32</xdr:row>
      <xdr:rowOff>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52E72148-D100-45DD-A285-BF2E7BD03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16"/>
  <sheetViews>
    <sheetView tabSelected="1" workbookViewId="0">
      <selection activeCell="L17" sqref="L17"/>
    </sheetView>
  </sheetViews>
  <sheetFormatPr baseColWidth="10" defaultColWidth="8.85546875" defaultRowHeight="15" x14ac:dyDescent="0.25"/>
  <cols>
    <col min="1" max="1" width="8.85546875" style="1"/>
    <col min="2" max="2" width="13.28515625" style="1" customWidth="1"/>
    <col min="3" max="5" width="12.7109375" style="1" customWidth="1"/>
    <col min="6" max="16384" width="8.85546875" style="1"/>
  </cols>
  <sheetData>
    <row r="1" spans="2:5" ht="15.75" thickBot="1" x14ac:dyDescent="0.3"/>
    <row r="2" spans="2:5" ht="20.45" customHeight="1" thickBot="1" x14ac:dyDescent="0.3">
      <c r="B2" s="29" t="s">
        <v>3</v>
      </c>
      <c r="C2" s="30"/>
      <c r="D2" s="30"/>
      <c r="E2" s="31"/>
    </row>
    <row r="4" spans="2:5" ht="43.15" customHeight="1" x14ac:dyDescent="0.25">
      <c r="B4" s="32" t="s">
        <v>10</v>
      </c>
      <c r="C4" s="32"/>
      <c r="D4" s="32"/>
      <c r="E4" s="32"/>
    </row>
    <row r="6" spans="2:5" ht="15.75" thickBot="1" x14ac:dyDescent="0.3"/>
    <row r="7" spans="2:5" ht="15.75" thickBot="1" x14ac:dyDescent="0.3">
      <c r="B7" s="2"/>
      <c r="C7" s="26" t="s">
        <v>9</v>
      </c>
      <c r="D7" s="27"/>
      <c r="E7" s="28"/>
    </row>
    <row r="8" spans="2:5" ht="15.75" thickBot="1" x14ac:dyDescent="0.3">
      <c r="B8" s="12" t="s">
        <v>8</v>
      </c>
      <c r="C8" s="9" t="s">
        <v>4</v>
      </c>
      <c r="D8" s="10" t="s">
        <v>5</v>
      </c>
      <c r="E8" s="11" t="s">
        <v>6</v>
      </c>
    </row>
    <row r="9" spans="2:5" x14ac:dyDescent="0.25">
      <c r="B9" s="3">
        <v>1</v>
      </c>
      <c r="C9" s="19">
        <v>1.5407</v>
      </c>
      <c r="D9" s="8">
        <v>1.1552</v>
      </c>
      <c r="E9" s="20">
        <v>1.0569999999999999</v>
      </c>
    </row>
    <row r="10" spans="2:5" x14ac:dyDescent="0.25">
      <c r="B10" s="3">
        <v>2</v>
      </c>
      <c r="C10" s="21">
        <v>2.1254</v>
      </c>
      <c r="D10" s="7">
        <v>1.1546000000000001</v>
      </c>
      <c r="E10" s="16">
        <v>1.0572999999999999</v>
      </c>
    </row>
    <row r="11" spans="2:5" x14ac:dyDescent="0.25">
      <c r="B11" s="3">
        <v>3</v>
      </c>
      <c r="C11" s="21">
        <v>1.6947000000000001</v>
      </c>
      <c r="D11" s="7" t="s">
        <v>7</v>
      </c>
      <c r="E11" s="16" t="s">
        <v>7</v>
      </c>
    </row>
    <row r="12" spans="2:5" x14ac:dyDescent="0.25">
      <c r="B12" s="3">
        <v>4</v>
      </c>
      <c r="C12" s="21">
        <v>1.484</v>
      </c>
      <c r="D12" s="7" t="s">
        <v>7</v>
      </c>
      <c r="E12" s="16" t="s">
        <v>7</v>
      </c>
    </row>
    <row r="13" spans="2:5" ht="15.75" thickBot="1" x14ac:dyDescent="0.3">
      <c r="B13" s="4">
        <v>5</v>
      </c>
      <c r="C13" s="22">
        <v>1.6765000000000001</v>
      </c>
      <c r="D13" s="13" t="s">
        <v>7</v>
      </c>
      <c r="E13" s="23" t="s">
        <v>7</v>
      </c>
    </row>
    <row r="14" spans="2:5" x14ac:dyDescent="0.25">
      <c r="B14" s="5" t="s">
        <v>0</v>
      </c>
      <c r="C14" s="24">
        <f>AVERAGE(C9:C13)</f>
        <v>1.7042600000000001</v>
      </c>
      <c r="D14" s="14">
        <f>AVERAGE(D9:D13)</f>
        <v>1.1549</v>
      </c>
      <c r="E14" s="15">
        <f>AVERAGE(E9:E13)</f>
        <v>1.05715</v>
      </c>
    </row>
    <row r="15" spans="2:5" x14ac:dyDescent="0.25">
      <c r="B15" s="3" t="s">
        <v>1</v>
      </c>
      <c r="C15" s="21">
        <f>C14-MIN(C9:C13)</f>
        <v>0.22026000000000012</v>
      </c>
      <c r="D15" s="7">
        <f>D14-MIN(D9:D13)</f>
        <v>2.9999999999996696E-4</v>
      </c>
      <c r="E15" s="16">
        <f>E14-MIN(E9:E13)</f>
        <v>1.500000000000945E-4</v>
      </c>
    </row>
    <row r="16" spans="2:5" ht="15.75" thickBot="1" x14ac:dyDescent="0.3">
      <c r="B16" s="6" t="s">
        <v>2</v>
      </c>
      <c r="C16" s="25">
        <f>MAX(C9:C13)-C14</f>
        <v>0.42113999999999985</v>
      </c>
      <c r="D16" s="17">
        <f>MAX(D9:D13)-D14</f>
        <v>2.9999999999996696E-4</v>
      </c>
      <c r="E16" s="18">
        <f>MAX(E9:E13)-E14</f>
        <v>1.4999999999987246E-4</v>
      </c>
    </row>
  </sheetData>
  <mergeCells count="3">
    <mergeCell ref="C7:E7"/>
    <mergeCell ref="B2:E2"/>
    <mergeCell ref="B4:E4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True density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Christian Wilke</cp:lastModifiedBy>
  <dcterms:created xsi:type="dcterms:W3CDTF">2015-06-05T18:19:34Z</dcterms:created>
  <dcterms:modified xsi:type="dcterms:W3CDTF">2023-08-10T06:42:22Z</dcterms:modified>
</cp:coreProperties>
</file>