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dith_stuff-mineralogie\PhD\Diss\DISS_JH\DISS_Ju_tb\2_Synthese\"/>
    </mc:Choice>
  </mc:AlternateContent>
  <bookViews>
    <workbookView xWindow="0" yWindow="0" windowWidth="28800" windowHeight="12150" activeTab="1"/>
  </bookViews>
  <sheets>
    <sheet name="XRD-Vergleich" sheetId="2" r:id="rId1"/>
    <sheet name="XRD-Ergeb ZnS(s)_x_PhasenGanzza" sheetId="4" r:id="rId2"/>
    <sheet name="XRD-Ergebnisse ZnS(s)_x" sheetId="3" r:id="rId3"/>
  </sheets>
  <definedNames>
    <definedName name="_CTVP001003d561d08fe491094ff53cf17662365" localSheetId="0">'XRD-Vergleich'!$I$3</definedName>
    <definedName name="_CTVP0010a57aecc9677405aade27f20d0413dfc" localSheetId="0">'XRD-Vergleich'!#REF!</definedName>
    <definedName name="_CTVP0010c92f5c762954cf0ad3ea8ca82157ce5" localSheetId="0">'XRD-Vergleich'!$I$4</definedName>
    <definedName name="_CTVP0010f9391252ca24f47aeaeb326026333d7" localSheetId="0">'XRD-Vergleich'!$I$2</definedName>
    <definedName name="_CTVP0013d699483f4cb43fba3c2ecbb4ace81c6" localSheetId="0">'XRD-Vergleich'!#REF!</definedName>
    <definedName name="_CTVP0015cb235385f9b4a958c670a1d5743a2b4" localSheetId="0">'XRD-Vergleich'!#REF!</definedName>
    <definedName name="_CTVP0015dbe153b88d646a086ce5153b8284d9f" localSheetId="0">'XRD-Vergleich'!$I$6</definedName>
    <definedName name="_CTVP0016951abe6cf2943aaa0bcb30a810401cb" localSheetId="0">'XRD-Vergleich'!#REF!</definedName>
    <definedName name="_CTVP001809fd89edcb94e958653aea889787d51" localSheetId="0">'XRD-Vergleich'!#REF!</definedName>
    <definedName name="_CTVP00190cd7e7dd82742f8a71a0c71d8298623" localSheetId="0">'XRD-Vergleich'!#REF!</definedName>
    <definedName name="_CTVP001976534ca50064879bf7a288a928aab72" localSheetId="0">'XRD-Vergleich'!#REF!</definedName>
    <definedName name="_CTVP001ad7fe282ee6e420095f4286e551cd950" localSheetId="0">'XRD-Vergleich'!#REF!</definedName>
    <definedName name="_CTVP001b6c44d1921bf4237b9cf087267b52fd3" localSheetId="0">'XRD-Vergleich'!#REF!</definedName>
    <definedName name="_CTVP001dd137977dc2f46c3bb1313181fc0738f" localSheetId="0">'XRD-Vergleich'!$I$5</definedName>
    <definedName name="_CTVP001ee5890df061f4d3fb0c8b18ed254952c" localSheetId="0">'XRD-Vergleich'!#REF!</definedName>
    <definedName name="_CTVP001f9930009dbad4026a250e872eebba58f" localSheetId="0">'XRD-Vergleich'!#REF!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0" i="4" l="1"/>
  <c r="Z16" i="4"/>
  <c r="Z10" i="4"/>
  <c r="Z13" i="4"/>
  <c r="Z7" i="4"/>
  <c r="Z60" i="4"/>
  <c r="Z76" i="4" l="1"/>
  <c r="Z72" i="4"/>
  <c r="Z68" i="4"/>
  <c r="Z64" i="4"/>
  <c r="Z38" i="4"/>
  <c r="Z35" i="4"/>
  <c r="Z24" i="4"/>
  <c r="Z14" i="3" l="1"/>
  <c r="Z17" i="3"/>
  <c r="Z20" i="3"/>
  <c r="Z23" i="3"/>
  <c r="Z47" i="3"/>
  <c r="Z44" i="3"/>
  <c r="Z41" i="3"/>
  <c r="Z38" i="3"/>
  <c r="Z35" i="3"/>
  <c r="G15" i="2" l="1"/>
  <c r="I15" i="2"/>
  <c r="E15" i="2"/>
</calcChain>
</file>

<file path=xl/sharedStrings.xml><?xml version="1.0" encoding="utf-8"?>
<sst xmlns="http://schemas.openxmlformats.org/spreadsheetml/2006/main" count="1845" uniqueCount="118">
  <si>
    <t>&amp;</t>
  </si>
  <si>
    <t>\\</t>
  </si>
  <si>
    <t>\midrule</t>
  </si>
  <si>
    <t>\bottomrule</t>
  </si>
  <si>
    <t>\textbf{ZnS}</t>
  </si>
  <si>
    <t>\textbf{ACROS}</t>
  </si>
  <si>
    <t>\textbf{MaTecK}</t>
  </si>
  <si>
    <t>\textbf{FLIR}</t>
  </si>
  <si>
    <t>1-$\rho$</t>
  </si>
  <si>
    <t>Sphalerit</t>
  </si>
  <si>
    <t>Qualitäts-</t>
  </si>
  <si>
    <t>kriterium</t>
  </si>
  <si>
    <t>Anteil [Ma-\%]</t>
  </si>
  <si>
    <t>ZnSdis</t>
  </si>
  <si>
    <t>Gitterparameter a [nm]</t>
  </si>
  <si>
    <t>Gitterparameter c [nm]</t>
  </si>
  <si>
    <t>Sphalerit [Ma-\%]</t>
  </si>
  <si>
    <t>0,3823(4)</t>
  </si>
  <si>
    <t>0,5407(1)</t>
  </si>
  <si>
    <t>0,3125(0)</t>
  </si>
  <si>
    <t>0,5410(6)</t>
  </si>
  <si>
    <t>0,3822(2)</t>
  </si>
  <si>
    <t>0,3120(9)</t>
  </si>
  <si>
    <t>Wz-4H</t>
  </si>
  <si>
    <t>0,3824(1)</t>
  </si>
  <si>
    <t>1,2507(7)</t>
  </si>
  <si>
    <t>Wz-4H [Ma-\%]</t>
  </si>
  <si>
    <t>0,5411(1)</t>
  </si>
  <si>
    <t>0,3822(5)</t>
  </si>
  <si>
    <t>0,3123(5)</t>
  </si>
  <si>
    <t>\texttt{GOF}</t>
  </si>
  <si>
    <t xml:space="preserve">Phasenanteile </t>
  </si>
  <si>
    <t>Gesamt</t>
  </si>
  <si>
    <t>\gls{wz-SF} [Ma-\%]</t>
  </si>
  <si>
    <t>\textbf{Probe}</t>
  </si>
  <si>
    <t>\textbf{Phase}</t>
  </si>
  <si>
    <t>[Ma-\%]</t>
  </si>
  <si>
    <t>\textbf{Anteil}</t>
  </si>
  <si>
    <t>\multicolumn{2}{c}{\textbf{Gitterparameter} [nm]}</t>
  </si>
  <si>
    <t>a</t>
  </si>
  <si>
    <t>c</t>
  </si>
  <si>
    <t>\multicolumn{3}{c}{\textbf{Gesamtphasenanteil} [Ma-\%]}</t>
  </si>
  <si>
    <t>Wurtzit-2H</t>
  </si>
  <si>
    <t>\gls{wz-SF}</t>
  </si>
  <si>
    <t>\texttt{ZnS(s)\_1}</t>
  </si>
  <si>
    <t>[h]</t>
  </si>
  <si>
    <t>[°C]</t>
  </si>
  <si>
    <t>Wz-2H</t>
  </si>
  <si>
    <t>0,5410(4)</t>
  </si>
  <si>
    <t>0,3824(9)</t>
  </si>
  <si>
    <t>0,3126(6)</t>
  </si>
  <si>
    <t>0,3824(0)</t>
  </si>
  <si>
    <t>0,6261(7)</t>
  </si>
  <si>
    <t>\textbf{Zeit}</t>
  </si>
  <si>
    <t>0,5410(7)</t>
  </si>
  <si>
    <t>0,3825(2)</t>
  </si>
  <si>
    <t>0,3125(7)</t>
  </si>
  <si>
    <t>\texttt{ZnS(s)\_2a+b}</t>
  </si>
  <si>
    <t>\texttt{ZnS(s)\_2c+d}</t>
  </si>
  <si>
    <t>0,5410(8)</t>
  </si>
  <si>
    <t>0,3125(8)</t>
  </si>
  <si>
    <t>\texttt{ZnS(s)\_2e+f}</t>
  </si>
  <si>
    <t>\texttt{ZnS(s)\_2g+h}</t>
  </si>
  <si>
    <t>Wurtzite-2H</t>
  </si>
  <si>
    <t>\texttt{ZnS(s)\_2i+j}</t>
  </si>
  <si>
    <t>\texttt{ZnS(s)\_2k+l}</t>
  </si>
  <si>
    <t>\texttt{ZnS(s)\_2q+r}</t>
  </si>
  <si>
    <t>0,6264(8)</t>
  </si>
  <si>
    <t>0,6263(9)</t>
  </si>
  <si>
    <t>0,3822(0)</t>
  </si>
  <si>
    <t>0,6264(5)</t>
  </si>
  <si>
    <t>0,3822(6)</t>
  </si>
  <si>
    <t>0,6263(8)</t>
  </si>
  <si>
    <t>0,5410(9)</t>
  </si>
  <si>
    <t>0,5411(2)</t>
  </si>
  <si>
    <t>0,5441(1)</t>
  </si>
  <si>
    <t>0,3126(0)</t>
  </si>
  <si>
    <t>0,3824(4)</t>
  </si>
  <si>
    <t>0,3125(3)</t>
  </si>
  <si>
    <t>0,3824(6)</t>
  </si>
  <si>
    <t>0,3823(8)</t>
  </si>
  <si>
    <t>0,3126(2)</t>
  </si>
  <si>
    <t>0,3823(6)</t>
  </si>
  <si>
    <t>0,3126(3)</t>
  </si>
  <si>
    <t>\textbf{Temp.}</t>
  </si>
  <si>
    <t>Forsetzung der Tabelle</t>
  </si>
  <si>
    <t>\texttt{ZnS(s)\_3a+b}</t>
  </si>
  <si>
    <t>\texttt{ZnS(s)\_3c+d}</t>
  </si>
  <si>
    <t>\texttt{ZnS(s)\_3e+f}</t>
  </si>
  <si>
    <t>\texttt{ZnS(s)\_3g+h}</t>
  </si>
  <si>
    <t>\texttt{ZnS(s)\_3i+j}</t>
  </si>
  <si>
    <t>\texttt{ZnS(s)\_3k+l}</t>
  </si>
  <si>
    <t>\texttt{ZnS(s)\_3q+r}</t>
  </si>
  <si>
    <t>\texttt{ZnS(s)\_3p+q+r}</t>
  </si>
  <si>
    <t>0,3823(9)</t>
  </si>
  <si>
    <t>0,6257(3)</t>
  </si>
  <si>
    <t>0,6261(4)</t>
  </si>
  <si>
    <t>0,6256(0)</t>
  </si>
  <si>
    <t>0,6257(1)</t>
  </si>
  <si>
    <t>0,3820(8)</t>
  </si>
  <si>
    <t>0,6261(3)</t>
  </si>
  <si>
    <t>Überprüfung</t>
  </si>
  <si>
    <t>0,5411(0)</t>
  </si>
  <si>
    <t>0,5409(9)</t>
  </si>
  <si>
    <t>0,3825(1)</t>
  </si>
  <si>
    <t>0,3825(0)</t>
  </si>
  <si>
    <t>0,3824(7)</t>
  </si>
  <si>
    <t>0,3125(6)</t>
  </si>
  <si>
    <t>0,3125(5)</t>
  </si>
  <si>
    <t>0,3824(2)</t>
  </si>
  <si>
    <t>0,3822(8)</t>
  </si>
  <si>
    <t>\texttt{ZnSdis}</t>
  </si>
  <si>
    <t>\textit{g} [\%]</t>
  </si>
  <si>
    <t>Forsetzung II der Tabelle</t>
  </si>
  <si>
    <t xml:space="preserve"> (\gls{gem})</t>
  </si>
  <si>
    <t>\multicolumn{3}{c}{\textbf{Gesamtphasenanteil}}</t>
  </si>
  <si>
    <t>\multicolumn{3}{c}{ [Ma-\%] (\gls{ber})}</t>
  </si>
  <si>
    <t>\gls{sp-ZnS}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</si>
</sst>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Font="1" applyAlignment="1">
      <alignment vertical="top"/>
    </xf>
    <xf numFmtId="0" fontId="1" fillId="0" borderId="0" xfId="1" applyAlignment="1">
      <alignment vertical="top"/>
    </xf>
    <xf numFmtId="2" fontId="0" fillId="0" borderId="0" xfId="0" applyNumberFormat="1"/>
    <xf numFmtId="49" fontId="0" fillId="0" borderId="0" xfId="0" applyNumberFormat="1" applyFont="1" applyAlignment="1">
      <alignment vertical="top"/>
    </xf>
    <xf numFmtId="0" fontId="0" fillId="0" borderId="0" xfId="0" applyAlignment="1">
      <alignment horizontal="left" vertical="center"/>
    </xf>
    <xf numFmtId="2" fontId="0" fillId="0" borderId="0" xfId="0" applyNumberFormat="1" applyFont="1" applyAlignment="1">
      <alignment vertical="top"/>
    </xf>
    <xf numFmtId="0" fontId="1" fillId="0" borderId="0" xfId="1"/>
    <xf numFmtId="0" fontId="0" fillId="0" borderId="1" xfId="0" applyBorder="1"/>
    <xf numFmtId="0" fontId="0" fillId="0" borderId="1" xfId="0" applyFont="1" applyBorder="1" applyAlignment="1">
      <alignment vertical="top"/>
    </xf>
    <xf numFmtId="2" fontId="0" fillId="0" borderId="1" xfId="0" applyNumberFormat="1" applyBorder="1"/>
    <xf numFmtId="49" fontId="0" fillId="0" borderId="1" xfId="0" applyNumberFormat="1" applyFont="1" applyBorder="1" applyAlignment="1">
      <alignment vertical="top"/>
    </xf>
    <xf numFmtId="0" fontId="1" fillId="0" borderId="1" xfId="1" applyBorder="1" applyAlignment="1">
      <alignment vertical="top"/>
    </xf>
    <xf numFmtId="0" fontId="1" fillId="0" borderId="1" xfId="1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Border="1"/>
    <xf numFmtId="0" fontId="0" fillId="0" borderId="0" xfId="0" applyFont="1" applyFill="1" applyBorder="1" applyAlignment="1">
      <alignment vertical="top"/>
    </xf>
    <xf numFmtId="49" fontId="0" fillId="0" borderId="0" xfId="0" applyNumberFormat="1" applyFont="1" applyFill="1" applyBorder="1" applyAlignment="1">
      <alignment vertical="top"/>
    </xf>
    <xf numFmtId="0" fontId="2" fillId="2" borderId="0" xfId="0" applyFont="1" applyFill="1"/>
    <xf numFmtId="164" fontId="0" fillId="0" borderId="0" xfId="0" applyNumberFormat="1"/>
    <xf numFmtId="164" fontId="0" fillId="0" borderId="1" xfId="0" applyNumberFormat="1" applyBorder="1"/>
    <xf numFmtId="164" fontId="0" fillId="0" borderId="0" xfId="0" applyNumberFormat="1" applyBorder="1"/>
    <xf numFmtId="1" fontId="0" fillId="0" borderId="0" xfId="0" applyNumberFormat="1" applyFont="1" applyAlignment="1">
      <alignment vertical="top"/>
    </xf>
    <xf numFmtId="1" fontId="0" fillId="0" borderId="1" xfId="0" applyNumberFormat="1" applyBorder="1"/>
    <xf numFmtId="1" fontId="0" fillId="0" borderId="0" xfId="0" applyNumberFormat="1"/>
    <xf numFmtId="1" fontId="0" fillId="0" borderId="0" xfId="0" applyNumberFormat="1" applyFill="1" applyBorder="1"/>
    <xf numFmtId="1" fontId="0" fillId="0" borderId="1" xfId="0" applyNumberFormat="1" applyFill="1" applyBorder="1"/>
    <xf numFmtId="1" fontId="0" fillId="0" borderId="0" xfId="0" applyNumberFormat="1" applyBorder="1"/>
    <xf numFmtId="1" fontId="0" fillId="0" borderId="1" xfId="0" applyNumberFormat="1" applyFont="1" applyBorder="1" applyAlignment="1">
      <alignment vertical="top"/>
    </xf>
    <xf numFmtId="2" fontId="0" fillId="0" borderId="0" xfId="0" applyNumberFormat="1" applyBorder="1"/>
    <xf numFmtId="0" fontId="0" fillId="0" borderId="0" xfId="0" applyFont="1" applyBorder="1" applyAlignment="1">
      <alignment vertical="top"/>
    </xf>
    <xf numFmtId="0" fontId="1" fillId="0" borderId="0" xfId="1" applyBorder="1" applyAlignment="1">
      <alignment vertical="top"/>
    </xf>
    <xf numFmtId="0" fontId="1" fillId="0" borderId="0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\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4" Type="http://schemas.openxmlformats.org/officeDocument/2006/relationships/hyperlink" Target="\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42" Type="http://schemas.openxmlformats.org/officeDocument/2006/relationships/hyperlink" Target="\" TargetMode="External"/><Relationship Id="rId47" Type="http://schemas.openxmlformats.org/officeDocument/2006/relationships/hyperlink" Target="\" TargetMode="External"/><Relationship Id="rId50" Type="http://schemas.openxmlformats.org/officeDocument/2006/relationships/hyperlink" Target="\" TargetMode="External"/><Relationship Id="rId55" Type="http://schemas.openxmlformats.org/officeDocument/2006/relationships/hyperlink" Target="\" TargetMode="External"/><Relationship Id="rId63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40" Type="http://schemas.openxmlformats.org/officeDocument/2006/relationships/hyperlink" Target="\" TargetMode="External"/><Relationship Id="rId45" Type="http://schemas.openxmlformats.org/officeDocument/2006/relationships/hyperlink" Target="\" TargetMode="External"/><Relationship Id="rId53" Type="http://schemas.openxmlformats.org/officeDocument/2006/relationships/hyperlink" Target="\" TargetMode="External"/><Relationship Id="rId58" Type="http://schemas.openxmlformats.org/officeDocument/2006/relationships/hyperlink" Target="\" TargetMode="External"/><Relationship Id="rId66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61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43" Type="http://schemas.openxmlformats.org/officeDocument/2006/relationships/hyperlink" Target="\" TargetMode="External"/><Relationship Id="rId48" Type="http://schemas.openxmlformats.org/officeDocument/2006/relationships/hyperlink" Target="\" TargetMode="External"/><Relationship Id="rId56" Type="http://schemas.openxmlformats.org/officeDocument/2006/relationships/hyperlink" Target="\" TargetMode="External"/><Relationship Id="rId64" Type="http://schemas.openxmlformats.org/officeDocument/2006/relationships/hyperlink" Target="\" TargetMode="External"/><Relationship Id="rId8" Type="http://schemas.openxmlformats.org/officeDocument/2006/relationships/hyperlink" Target="\" TargetMode="External"/><Relationship Id="rId51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38" Type="http://schemas.openxmlformats.org/officeDocument/2006/relationships/hyperlink" Target="\" TargetMode="External"/><Relationship Id="rId46" Type="http://schemas.openxmlformats.org/officeDocument/2006/relationships/hyperlink" Target="\" TargetMode="External"/><Relationship Id="rId59" Type="http://schemas.openxmlformats.org/officeDocument/2006/relationships/hyperlink" Target="\" TargetMode="External"/><Relationship Id="rId67" Type="http://schemas.openxmlformats.org/officeDocument/2006/relationships/printerSettings" Target="../printerSettings/printerSettings2.bin"/><Relationship Id="rId20" Type="http://schemas.openxmlformats.org/officeDocument/2006/relationships/hyperlink" Target="\" TargetMode="External"/><Relationship Id="rId41" Type="http://schemas.openxmlformats.org/officeDocument/2006/relationships/hyperlink" Target="\" TargetMode="External"/><Relationship Id="rId54" Type="http://schemas.openxmlformats.org/officeDocument/2006/relationships/hyperlink" Target="\" TargetMode="External"/><Relationship Id="rId62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49" Type="http://schemas.openxmlformats.org/officeDocument/2006/relationships/hyperlink" Target="\" TargetMode="External"/><Relationship Id="rId57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4" Type="http://schemas.openxmlformats.org/officeDocument/2006/relationships/hyperlink" Target="\" TargetMode="External"/><Relationship Id="rId52" Type="http://schemas.openxmlformats.org/officeDocument/2006/relationships/hyperlink" Target="\" TargetMode="External"/><Relationship Id="rId60" Type="http://schemas.openxmlformats.org/officeDocument/2006/relationships/hyperlink" Target="\" TargetMode="External"/><Relationship Id="rId65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39" Type="http://schemas.openxmlformats.org/officeDocument/2006/relationships/hyperlink" Target="\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9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42" Type="http://schemas.openxmlformats.org/officeDocument/2006/relationships/hyperlink" Target="\" TargetMode="External"/><Relationship Id="rId47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40" Type="http://schemas.openxmlformats.org/officeDocument/2006/relationships/hyperlink" Target="\" TargetMode="External"/><Relationship Id="rId45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4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43" Type="http://schemas.openxmlformats.org/officeDocument/2006/relationships/hyperlink" Target="\" TargetMode="External"/><Relationship Id="rId48" Type="http://schemas.openxmlformats.org/officeDocument/2006/relationships/printerSettings" Target="../printerSettings/printerSettings3.bin"/><Relationship Id="rId8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38" Type="http://schemas.openxmlformats.org/officeDocument/2006/relationships/hyperlink" Target="\" TargetMode="External"/><Relationship Id="rId46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4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A6" sqref="A6"/>
    </sheetView>
  </sheetViews>
  <sheetFormatPr baseColWidth="10" defaultRowHeight="15" x14ac:dyDescent="0.25"/>
  <cols>
    <col min="1" max="1" width="11.42578125" style="1"/>
    <col min="2" max="2" width="2.42578125" style="1" bestFit="1" customWidth="1"/>
    <col min="3" max="3" width="25.28515625" style="1" bestFit="1" customWidth="1"/>
    <col min="4" max="4" width="2.42578125" style="1" bestFit="1" customWidth="1"/>
    <col min="5" max="5" width="18" style="1" bestFit="1" customWidth="1"/>
    <col min="6" max="6" width="2.42578125" style="1" bestFit="1" customWidth="1"/>
    <col min="7" max="7" width="15.5703125" style="4" bestFit="1" customWidth="1"/>
    <col min="8" max="8" width="2.42578125" style="1" bestFit="1" customWidth="1"/>
    <col min="9" max="9" width="12.28515625" style="1" bestFit="1" customWidth="1"/>
    <col min="10" max="10" width="2.7109375" style="1" bestFit="1" customWidth="1"/>
    <col min="11" max="11" width="8.85546875" style="1" bestFit="1" customWidth="1"/>
    <col min="12" max="16384" width="11.42578125" style="1"/>
  </cols>
  <sheetData>
    <row r="1" spans="1:11" x14ac:dyDescent="0.25">
      <c r="A1" s="1" t="s">
        <v>4</v>
      </c>
      <c r="B1" s="1" t="s">
        <v>0</v>
      </c>
      <c r="D1" s="1" t="s">
        <v>0</v>
      </c>
      <c r="E1" s="1" t="s">
        <v>5</v>
      </c>
      <c r="F1" s="1" t="s">
        <v>0</v>
      </c>
      <c r="G1" s="4" t="s">
        <v>6</v>
      </c>
      <c r="H1" s="1" t="s">
        <v>0</v>
      </c>
      <c r="I1" s="4" t="s">
        <v>7</v>
      </c>
      <c r="J1" s="2" t="s">
        <v>1</v>
      </c>
      <c r="K1" s="1" t="s">
        <v>2</v>
      </c>
    </row>
    <row r="2" spans="1:11" x14ac:dyDescent="0.25">
      <c r="A2" s="1" t="s">
        <v>10</v>
      </c>
      <c r="B2" s="1" t="s">
        <v>0</v>
      </c>
      <c r="C2" s="1" t="s">
        <v>30</v>
      </c>
      <c r="D2" s="1" t="s">
        <v>0</v>
      </c>
      <c r="E2" s="1">
        <v>1.64</v>
      </c>
      <c r="F2" s="1" t="s">
        <v>0</v>
      </c>
      <c r="G2" s="3">
        <v>2.94</v>
      </c>
      <c r="H2" s="1" t="s">
        <v>0</v>
      </c>
      <c r="I2" s="3">
        <v>6.28</v>
      </c>
      <c r="J2" s="2" t="s">
        <v>1</v>
      </c>
    </row>
    <row r="3" spans="1:11" x14ac:dyDescent="0.25">
      <c r="A3" s="1" t="s">
        <v>11</v>
      </c>
      <c r="B3" s="1" t="s">
        <v>0</v>
      </c>
      <c r="C3" s="1" t="s">
        <v>8</v>
      </c>
      <c r="D3" s="1" t="s">
        <v>0</v>
      </c>
      <c r="E3" s="5">
        <v>0.26</v>
      </c>
      <c r="F3" s="1" t="s">
        <v>0</v>
      </c>
      <c r="G3" s="6">
        <v>1.27</v>
      </c>
      <c r="H3" s="1" t="s">
        <v>0</v>
      </c>
      <c r="I3" s="3">
        <v>1.24</v>
      </c>
      <c r="J3" s="2" t="s">
        <v>1</v>
      </c>
      <c r="K3" s="1" t="s">
        <v>2</v>
      </c>
    </row>
    <row r="4" spans="1:11" x14ac:dyDescent="0.25">
      <c r="A4" s="1" t="s">
        <v>9</v>
      </c>
      <c r="B4" s="1" t="s">
        <v>0</v>
      </c>
      <c r="C4" s="1" t="s">
        <v>12</v>
      </c>
      <c r="D4" s="1" t="s">
        <v>0</v>
      </c>
      <c r="E4" s="5">
        <v>65.8</v>
      </c>
      <c r="F4" s="1" t="s">
        <v>0</v>
      </c>
      <c r="G4" s="6">
        <v>40</v>
      </c>
      <c r="H4" s="1" t="s">
        <v>0</v>
      </c>
      <c r="I4" s="3">
        <v>80.900000000000006</v>
      </c>
      <c r="J4" s="2" t="s">
        <v>1</v>
      </c>
    </row>
    <row r="5" spans="1:11" x14ac:dyDescent="0.25">
      <c r="B5" s="1" t="s">
        <v>0</v>
      </c>
      <c r="C5" s="1" t="s">
        <v>14</v>
      </c>
      <c r="D5" s="1" t="s">
        <v>0</v>
      </c>
      <c r="E5" t="s">
        <v>18</v>
      </c>
      <c r="F5" s="1" t="s">
        <v>0</v>
      </c>
      <c r="G5" s="6" t="s">
        <v>20</v>
      </c>
      <c r="H5" s="1" t="s">
        <v>0</v>
      </c>
      <c r="I5" s="3" t="s">
        <v>27</v>
      </c>
      <c r="J5" s="2" t="s">
        <v>1</v>
      </c>
      <c r="K5" s="1" t="s">
        <v>2</v>
      </c>
    </row>
    <row r="6" spans="1:11" x14ac:dyDescent="0.25">
      <c r="A6" s="1" t="s">
        <v>111</v>
      </c>
      <c r="B6" s="1" t="s">
        <v>0</v>
      </c>
      <c r="C6" s="1" t="s">
        <v>12</v>
      </c>
      <c r="D6" s="1" t="s">
        <v>0</v>
      </c>
      <c r="E6" s="5">
        <v>34.200000000000003</v>
      </c>
      <c r="F6" s="1" t="s">
        <v>0</v>
      </c>
      <c r="G6" s="6">
        <v>27.6</v>
      </c>
      <c r="H6" s="1" t="s">
        <v>0</v>
      </c>
      <c r="I6" s="3">
        <v>19.100000000000001</v>
      </c>
      <c r="J6" s="2" t="s">
        <v>1</v>
      </c>
    </row>
    <row r="7" spans="1:11" x14ac:dyDescent="0.25">
      <c r="B7" s="1" t="s">
        <v>0</v>
      </c>
      <c r="C7" s="1" t="s">
        <v>14</v>
      </c>
      <c r="D7" s="1" t="s">
        <v>0</v>
      </c>
      <c r="E7" s="1" t="s">
        <v>17</v>
      </c>
      <c r="F7" s="1" t="s">
        <v>0</v>
      </c>
      <c r="G7" s="3" t="s">
        <v>21</v>
      </c>
      <c r="H7" s="1" t="s">
        <v>0</v>
      </c>
      <c r="I7" s="3" t="s">
        <v>28</v>
      </c>
      <c r="J7" s="2" t="s">
        <v>1</v>
      </c>
    </row>
    <row r="8" spans="1:11" x14ac:dyDescent="0.25">
      <c r="B8" s="1" t="s">
        <v>0</v>
      </c>
      <c r="C8" s="1" t="s">
        <v>15</v>
      </c>
      <c r="D8" s="1" t="s">
        <v>0</v>
      </c>
      <c r="E8" s="5" t="s">
        <v>19</v>
      </c>
      <c r="F8" s="1" t="s">
        <v>0</v>
      </c>
      <c r="G8" s="5" t="s">
        <v>22</v>
      </c>
      <c r="H8" s="1" t="s">
        <v>0</v>
      </c>
      <c r="I8" s="5" t="s">
        <v>29</v>
      </c>
      <c r="J8" s="2" t="s">
        <v>1</v>
      </c>
      <c r="K8" s="1" t="s">
        <v>2</v>
      </c>
    </row>
    <row r="9" spans="1:11" x14ac:dyDescent="0.25">
      <c r="A9" s="1" t="s">
        <v>23</v>
      </c>
      <c r="B9" s="1" t="s">
        <v>0</v>
      </c>
      <c r="C9" s="1" t="s">
        <v>12</v>
      </c>
      <c r="D9" s="1" t="s">
        <v>0</v>
      </c>
      <c r="F9" s="1" t="s">
        <v>0</v>
      </c>
      <c r="G9" s="5">
        <v>32.299999999999997</v>
      </c>
      <c r="H9" s="1" t="s">
        <v>0</v>
      </c>
      <c r="I9" s="3"/>
      <c r="J9" s="2" t="s">
        <v>1</v>
      </c>
    </row>
    <row r="10" spans="1:11" x14ac:dyDescent="0.25">
      <c r="B10" s="1" t="s">
        <v>0</v>
      </c>
      <c r="C10" s="1" t="s">
        <v>14</v>
      </c>
      <c r="D10" s="1" t="s">
        <v>0</v>
      </c>
      <c r="F10" s="1" t="s">
        <v>0</v>
      </c>
      <c r="G10" s="1" t="s">
        <v>24</v>
      </c>
      <c r="H10" s="1" t="s">
        <v>0</v>
      </c>
      <c r="I10" s="3"/>
      <c r="J10" s="2" t="s">
        <v>1</v>
      </c>
    </row>
    <row r="11" spans="1:11" x14ac:dyDescent="0.25">
      <c r="B11" s="1" t="s">
        <v>0</v>
      </c>
      <c r="C11" s="1" t="s">
        <v>15</v>
      </c>
      <c r="D11" s="1" t="s">
        <v>0</v>
      </c>
      <c r="F11" s="1" t="s">
        <v>0</v>
      </c>
      <c r="G11" s="5" t="s">
        <v>25</v>
      </c>
      <c r="H11" s="1" t="s">
        <v>0</v>
      </c>
      <c r="I11" s="3"/>
      <c r="J11" s="2" t="s">
        <v>1</v>
      </c>
      <c r="K11" s="1" t="s">
        <v>2</v>
      </c>
    </row>
    <row r="12" spans="1:11" x14ac:dyDescent="0.25">
      <c r="A12" s="1" t="s">
        <v>31</v>
      </c>
      <c r="B12" s="1" t="s">
        <v>0</v>
      </c>
      <c r="C12" s="1" t="s">
        <v>16</v>
      </c>
      <c r="D12" s="1" t="s">
        <v>0</v>
      </c>
      <c r="E12" s="5">
        <v>87.2</v>
      </c>
      <c r="F12" s="1" t="s">
        <v>0</v>
      </c>
      <c r="G12" s="6">
        <v>53</v>
      </c>
      <c r="H12" s="1" t="s">
        <v>0</v>
      </c>
      <c r="I12" s="3">
        <v>98</v>
      </c>
      <c r="J12" s="2" t="s">
        <v>1</v>
      </c>
    </row>
    <row r="13" spans="1:11" x14ac:dyDescent="0.25">
      <c r="A13" s="1" t="s">
        <v>32</v>
      </c>
      <c r="B13" s="1" t="s">
        <v>0</v>
      </c>
      <c r="C13" s="1" t="s">
        <v>26</v>
      </c>
      <c r="D13" s="1" t="s">
        <v>0</v>
      </c>
      <c r="E13" s="5"/>
      <c r="F13" s="1" t="s">
        <v>0</v>
      </c>
      <c r="G13" s="6">
        <v>32.299999999999997</v>
      </c>
      <c r="H13" s="1" t="s">
        <v>0</v>
      </c>
      <c r="I13" s="3"/>
      <c r="J13" s="2" t="s">
        <v>1</v>
      </c>
    </row>
    <row r="14" spans="1:11" x14ac:dyDescent="0.25">
      <c r="B14" s="1" t="s">
        <v>0</v>
      </c>
      <c r="C14" s="1" t="s">
        <v>33</v>
      </c>
      <c r="D14" s="1" t="s">
        <v>0</v>
      </c>
      <c r="E14" s="5">
        <v>13</v>
      </c>
      <c r="F14" s="1" t="s">
        <v>0</v>
      </c>
      <c r="G14" s="6">
        <v>15</v>
      </c>
      <c r="H14" s="1" t="s">
        <v>0</v>
      </c>
      <c r="I14" s="3">
        <v>2</v>
      </c>
      <c r="J14" s="2" t="s">
        <v>1</v>
      </c>
      <c r="K14" s="1" t="s">
        <v>3</v>
      </c>
    </row>
    <row r="15" spans="1:11" x14ac:dyDescent="0.25">
      <c r="E15" s="1">
        <f>SUM(E12:E14)</f>
        <v>100.2</v>
      </c>
      <c r="G15" s="1">
        <f t="shared" ref="G15:I15" si="0">SUM(G12:G14)</f>
        <v>100.3</v>
      </c>
      <c r="I15" s="1">
        <f t="shared" si="0"/>
        <v>100</v>
      </c>
    </row>
  </sheetData>
  <hyperlinks>
    <hyperlink ref="J1" r:id="rId1"/>
    <hyperlink ref="J2" r:id="rId2"/>
    <hyperlink ref="J3:J6" r:id="rId3" display="\\"/>
    <hyperlink ref="J7:J11" r:id="rId4" display="\\"/>
    <hyperlink ref="J9" r:id="rId5"/>
    <hyperlink ref="J10:J11" r:id="rId6" display="\\"/>
  </hyperlinks>
  <pageMargins left="0.7" right="0.7" top="0.78740157499999996" bottom="0.78740157499999996" header="0.3" footer="0.3"/>
  <pageSetup paperSize="9" orientation="portrait" horizontalDpi="4294967293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abSelected="1" zoomScale="70" zoomScaleNormal="70" workbookViewId="0">
      <pane ySplit="1" topLeftCell="A2" activePane="bottomLeft" state="frozen"/>
      <selection pane="bottomLeft" activeCell="S3" sqref="S3"/>
    </sheetView>
  </sheetViews>
  <sheetFormatPr baseColWidth="10" defaultRowHeight="15" x14ac:dyDescent="0.25"/>
  <cols>
    <col min="1" max="1" width="26.85546875" bestFit="1" customWidth="1"/>
    <col min="2" max="2" width="2.42578125" bestFit="1" customWidth="1"/>
    <col min="3" max="3" width="12.140625" bestFit="1" customWidth="1"/>
    <col min="4" max="4" width="2.42578125" bestFit="1" customWidth="1"/>
    <col min="5" max="5" width="14.42578125" bestFit="1" customWidth="1"/>
    <col min="6" max="6" width="2.42578125" bestFit="1" customWidth="1"/>
    <col min="7" max="7" width="14" bestFit="1" customWidth="1"/>
    <col min="8" max="8" width="2.42578125" bestFit="1" customWidth="1"/>
    <col min="9" max="9" width="14.140625" style="25" bestFit="1" customWidth="1"/>
    <col min="10" max="10" width="2.42578125" bestFit="1" customWidth="1"/>
    <col min="11" max="11" width="47.140625" bestFit="1" customWidth="1"/>
    <col min="12" max="12" width="2.42578125" bestFit="1" customWidth="1"/>
    <col min="13" max="13" width="23.42578125" customWidth="1"/>
    <col min="14" max="14" width="2.42578125" bestFit="1" customWidth="1"/>
    <col min="15" max="15" width="12.28515625" style="3" bestFit="1" customWidth="1"/>
    <col min="16" max="16" width="2.42578125" bestFit="1" customWidth="1"/>
    <col min="17" max="17" width="8.85546875" style="3" customWidth="1"/>
    <col min="18" max="18" width="2.42578125" bestFit="1" customWidth="1"/>
    <col min="19" max="19" width="54.140625" style="25" bestFit="1" customWidth="1"/>
    <col min="20" max="20" width="2.42578125" bestFit="1" customWidth="1"/>
    <col min="21" max="21" width="11.42578125" style="25"/>
    <col min="22" max="22" width="2.42578125" bestFit="1" customWidth="1"/>
    <col min="23" max="23" width="11.42578125" style="25"/>
    <col min="24" max="24" width="2.7109375" bestFit="1" customWidth="1"/>
  </cols>
  <sheetData>
    <row r="1" spans="1:26" x14ac:dyDescent="0.25">
      <c r="A1" s="1" t="s">
        <v>34</v>
      </c>
      <c r="B1" s="1" t="s">
        <v>0</v>
      </c>
      <c r="C1" s="1" t="s">
        <v>53</v>
      </c>
      <c r="D1" s="1" t="s">
        <v>0</v>
      </c>
      <c r="E1" s="1" t="s">
        <v>84</v>
      </c>
      <c r="F1" s="1" t="s">
        <v>0</v>
      </c>
      <c r="G1" s="1" t="s">
        <v>35</v>
      </c>
      <c r="H1" s="1" t="s">
        <v>0</v>
      </c>
      <c r="I1" s="23" t="s">
        <v>37</v>
      </c>
      <c r="J1" s="1" t="s">
        <v>0</v>
      </c>
      <c r="K1" s="4" t="s">
        <v>38</v>
      </c>
      <c r="L1" s="1"/>
      <c r="M1" s="4"/>
      <c r="N1" s="1" t="s">
        <v>0</v>
      </c>
      <c r="O1" s="6" t="s">
        <v>30</v>
      </c>
      <c r="P1" s="1" t="s">
        <v>0</v>
      </c>
      <c r="Q1" s="6" t="s">
        <v>8</v>
      </c>
      <c r="R1" s="1" t="s">
        <v>0</v>
      </c>
      <c r="S1" s="25" t="s">
        <v>115</v>
      </c>
      <c r="T1" s="1"/>
      <c r="V1" s="1"/>
      <c r="X1" s="2" t="s">
        <v>1</v>
      </c>
      <c r="Z1" t="s">
        <v>101</v>
      </c>
    </row>
    <row r="2" spans="1:26" s="16" customFormat="1" x14ac:dyDescent="0.25">
      <c r="B2" s="16" t="s">
        <v>0</v>
      </c>
      <c r="C2" s="16" t="s">
        <v>45</v>
      </c>
      <c r="D2" s="16" t="s">
        <v>0</v>
      </c>
      <c r="E2" s="16" t="s">
        <v>46</v>
      </c>
      <c r="F2" s="16" t="s">
        <v>0</v>
      </c>
      <c r="H2" s="16" t="s">
        <v>0</v>
      </c>
      <c r="I2" s="28" t="s">
        <v>36</v>
      </c>
      <c r="J2" s="16" t="s">
        <v>0</v>
      </c>
      <c r="K2" s="16" t="s">
        <v>39</v>
      </c>
      <c r="L2" s="16" t="s">
        <v>0</v>
      </c>
      <c r="M2" s="16" t="s">
        <v>40</v>
      </c>
      <c r="N2" s="16" t="s">
        <v>0</v>
      </c>
      <c r="O2" s="30"/>
      <c r="P2" s="16" t="s">
        <v>0</v>
      </c>
      <c r="Q2" s="30"/>
      <c r="R2" s="16" t="s">
        <v>0</v>
      </c>
      <c r="S2" s="28" t="s">
        <v>116</v>
      </c>
      <c r="U2" s="28"/>
      <c r="W2" s="28"/>
      <c r="X2" s="33" t="s">
        <v>1</v>
      </c>
      <c r="Y2" s="31"/>
      <c r="Z2" s="31"/>
    </row>
    <row r="3" spans="1:26" s="8" customFormat="1" x14ac:dyDescent="0.25">
      <c r="B3" s="8" t="s">
        <v>0</v>
      </c>
      <c r="D3" s="8" t="s">
        <v>0</v>
      </c>
      <c r="F3" s="8" t="s">
        <v>0</v>
      </c>
      <c r="H3" s="8" t="s">
        <v>0</v>
      </c>
      <c r="I3" s="24" t="s">
        <v>114</v>
      </c>
      <c r="J3" s="8" t="s">
        <v>0</v>
      </c>
      <c r="L3" s="8" t="s">
        <v>0</v>
      </c>
      <c r="N3" s="8" t="s">
        <v>0</v>
      </c>
      <c r="O3" s="10"/>
      <c r="P3" s="8" t="s">
        <v>0</v>
      </c>
      <c r="Q3" s="10"/>
      <c r="R3" s="8" t="s">
        <v>0</v>
      </c>
      <c r="S3" s="24" t="s">
        <v>117</v>
      </c>
      <c r="T3" s="8" t="s">
        <v>0</v>
      </c>
      <c r="U3" s="24" t="s">
        <v>42</v>
      </c>
      <c r="V3" s="8" t="s">
        <v>0</v>
      </c>
      <c r="W3" s="24" t="s">
        <v>43</v>
      </c>
      <c r="X3" s="13" t="s">
        <v>1</v>
      </c>
      <c r="Y3" s="9" t="s">
        <v>2</v>
      </c>
      <c r="Z3" s="9"/>
    </row>
    <row r="4" spans="1:26" x14ac:dyDescent="0.25">
      <c r="A4" t="s">
        <v>44</v>
      </c>
      <c r="B4" t="s">
        <v>0</v>
      </c>
      <c r="C4">
        <v>12</v>
      </c>
      <c r="D4" t="s">
        <v>0</v>
      </c>
      <c r="E4">
        <v>750</v>
      </c>
      <c r="F4" t="s">
        <v>0</v>
      </c>
      <c r="G4" t="s">
        <v>9</v>
      </c>
      <c r="H4" t="s">
        <v>0</v>
      </c>
      <c r="I4" s="25">
        <v>56.88</v>
      </c>
      <c r="J4" t="s">
        <v>0</v>
      </c>
      <c r="K4" t="s">
        <v>48</v>
      </c>
      <c r="L4" t="s">
        <v>0</v>
      </c>
      <c r="N4" t="s">
        <v>0</v>
      </c>
      <c r="O4" s="3">
        <v>1.9927999999999999</v>
      </c>
      <c r="P4" t="s">
        <v>0</v>
      </c>
      <c r="Q4" s="3">
        <v>0.63400000000000001</v>
      </c>
      <c r="R4" t="s">
        <v>0</v>
      </c>
      <c r="S4" s="25">
        <v>79.86</v>
      </c>
      <c r="T4" t="s">
        <v>0</v>
      </c>
      <c r="V4" t="s">
        <v>0</v>
      </c>
      <c r="X4" s="2" t="s">
        <v>1</v>
      </c>
    </row>
    <row r="5" spans="1:26" s="16" customFormat="1" x14ac:dyDescent="0.25">
      <c r="B5" s="16" t="s">
        <v>0</v>
      </c>
      <c r="D5" s="16" t="s">
        <v>0</v>
      </c>
      <c r="F5" s="16" t="s">
        <v>0</v>
      </c>
      <c r="G5" s="16" t="s">
        <v>112</v>
      </c>
      <c r="H5" s="16" t="s">
        <v>0</v>
      </c>
      <c r="I5" s="28">
        <v>51.12</v>
      </c>
      <c r="J5" s="16" t="s">
        <v>0</v>
      </c>
      <c r="L5" s="16" t="s">
        <v>0</v>
      </c>
      <c r="N5" s="16" t="s">
        <v>0</v>
      </c>
      <c r="O5" s="30"/>
      <c r="P5" s="16" t="s">
        <v>0</v>
      </c>
      <c r="Q5" s="30"/>
      <c r="R5" s="16" t="s">
        <v>0</v>
      </c>
      <c r="S5" s="28"/>
      <c r="T5" s="16" t="s">
        <v>0</v>
      </c>
      <c r="U5" s="28"/>
      <c r="V5" s="16" t="s">
        <v>0</v>
      </c>
      <c r="W5" s="28"/>
      <c r="X5" s="2" t="s">
        <v>1</v>
      </c>
    </row>
    <row r="6" spans="1:26" x14ac:dyDescent="0.25">
      <c r="B6" s="1" t="s">
        <v>0</v>
      </c>
      <c r="C6" s="1"/>
      <c r="D6" s="1" t="s">
        <v>0</v>
      </c>
      <c r="E6" s="1"/>
      <c r="F6" s="1" t="s">
        <v>0</v>
      </c>
      <c r="G6" t="s">
        <v>111</v>
      </c>
      <c r="H6" s="1" t="s">
        <v>0</v>
      </c>
      <c r="I6" s="25">
        <v>36.770000000000003</v>
      </c>
      <c r="J6" s="1" t="s">
        <v>0</v>
      </c>
      <c r="K6" t="s">
        <v>49</v>
      </c>
      <c r="L6" s="1" t="s">
        <v>0</v>
      </c>
      <c r="M6" t="s">
        <v>50</v>
      </c>
      <c r="N6" s="1" t="s">
        <v>0</v>
      </c>
      <c r="P6" s="1" t="s">
        <v>0</v>
      </c>
      <c r="R6" s="1" t="s">
        <v>0</v>
      </c>
      <c r="T6" s="1" t="s">
        <v>0</v>
      </c>
      <c r="U6" s="25">
        <v>6</v>
      </c>
      <c r="V6" s="1" t="s">
        <v>0</v>
      </c>
      <c r="X6" s="7" t="s">
        <v>1</v>
      </c>
    </row>
    <row r="7" spans="1:26" s="8" customFormat="1" x14ac:dyDescent="0.25">
      <c r="B7" s="8" t="s">
        <v>0</v>
      </c>
      <c r="D7" s="8" t="s">
        <v>0</v>
      </c>
      <c r="F7" s="8" t="s">
        <v>0</v>
      </c>
      <c r="G7" s="8" t="s">
        <v>47</v>
      </c>
      <c r="H7" s="8" t="s">
        <v>0</v>
      </c>
      <c r="I7" s="24">
        <v>6.35</v>
      </c>
      <c r="J7" s="8" t="s">
        <v>0</v>
      </c>
      <c r="K7" s="8" t="s">
        <v>51</v>
      </c>
      <c r="L7" s="8" t="s">
        <v>0</v>
      </c>
      <c r="M7" s="8" t="s">
        <v>52</v>
      </c>
      <c r="N7" s="8" t="s">
        <v>0</v>
      </c>
      <c r="O7" s="10"/>
      <c r="P7" s="8" t="s">
        <v>0</v>
      </c>
      <c r="Q7" s="10"/>
      <c r="R7" s="8" t="s">
        <v>0</v>
      </c>
      <c r="S7" s="24"/>
      <c r="T7" s="8" t="s">
        <v>0</v>
      </c>
      <c r="U7" s="24"/>
      <c r="V7" s="8" t="s">
        <v>0</v>
      </c>
      <c r="W7" s="24">
        <v>14</v>
      </c>
      <c r="X7" s="12" t="s">
        <v>1</v>
      </c>
      <c r="Y7" s="9" t="s">
        <v>2</v>
      </c>
      <c r="Z7" s="29">
        <f>SUM(S4,U6,W7)</f>
        <v>99.86</v>
      </c>
    </row>
    <row r="8" spans="1:26" x14ac:dyDescent="0.25">
      <c r="A8" t="s">
        <v>57</v>
      </c>
      <c r="B8" t="s">
        <v>0</v>
      </c>
      <c r="C8">
        <v>22</v>
      </c>
      <c r="D8" t="s">
        <v>0</v>
      </c>
      <c r="E8">
        <v>748</v>
      </c>
      <c r="F8" t="s">
        <v>0</v>
      </c>
      <c r="G8" t="s">
        <v>9</v>
      </c>
      <c r="H8" t="s">
        <v>0</v>
      </c>
      <c r="I8" s="26">
        <v>65.88</v>
      </c>
      <c r="J8" t="s">
        <v>0</v>
      </c>
      <c r="K8" s="14" t="s">
        <v>54</v>
      </c>
      <c r="L8" t="s">
        <v>0</v>
      </c>
      <c r="N8" t="s">
        <v>0</v>
      </c>
      <c r="P8" t="s">
        <v>0</v>
      </c>
      <c r="R8" t="s">
        <v>0</v>
      </c>
      <c r="S8" s="25">
        <v>90.43</v>
      </c>
      <c r="T8" t="s">
        <v>0</v>
      </c>
      <c r="V8" t="s">
        <v>0</v>
      </c>
      <c r="X8" s="7" t="s">
        <v>1</v>
      </c>
    </row>
    <row r="9" spans="1:26" x14ac:dyDescent="0.25">
      <c r="B9" t="s">
        <v>0</v>
      </c>
      <c r="D9" t="s">
        <v>0</v>
      </c>
      <c r="F9" t="s">
        <v>0</v>
      </c>
      <c r="G9" s="16" t="s">
        <v>112</v>
      </c>
      <c r="H9" t="s">
        <v>0</v>
      </c>
      <c r="I9" s="26">
        <v>58.43</v>
      </c>
      <c r="J9" t="s">
        <v>0</v>
      </c>
      <c r="K9" s="14"/>
      <c r="L9" t="s">
        <v>0</v>
      </c>
      <c r="N9" t="s">
        <v>0</v>
      </c>
      <c r="P9" t="s">
        <v>0</v>
      </c>
      <c r="R9" t="s">
        <v>0</v>
      </c>
      <c r="T9" t="s">
        <v>0</v>
      </c>
      <c r="V9" t="s">
        <v>0</v>
      </c>
      <c r="X9" s="7" t="s">
        <v>1</v>
      </c>
    </row>
    <row r="10" spans="1:26" s="8" customFormat="1" x14ac:dyDescent="0.25">
      <c r="B10" s="9" t="s">
        <v>0</v>
      </c>
      <c r="C10" s="9"/>
      <c r="D10" s="9" t="s">
        <v>0</v>
      </c>
      <c r="E10" s="9"/>
      <c r="F10" s="9" t="s">
        <v>0</v>
      </c>
      <c r="G10" s="8" t="s">
        <v>111</v>
      </c>
      <c r="H10" s="9" t="s">
        <v>0</v>
      </c>
      <c r="I10" s="27">
        <v>34.119999999999997</v>
      </c>
      <c r="J10" s="9" t="s">
        <v>0</v>
      </c>
      <c r="K10" s="15" t="s">
        <v>55</v>
      </c>
      <c r="L10" s="9" t="s">
        <v>0</v>
      </c>
      <c r="M10" s="8" t="s">
        <v>56</v>
      </c>
      <c r="N10" s="9" t="s">
        <v>0</v>
      </c>
      <c r="O10" s="10">
        <v>1.6397999999999999</v>
      </c>
      <c r="P10" s="9" t="s">
        <v>0</v>
      </c>
      <c r="Q10" s="10">
        <v>0.41799999999999998</v>
      </c>
      <c r="R10" s="9" t="s">
        <v>0</v>
      </c>
      <c r="S10" s="24"/>
      <c r="T10" s="9" t="s">
        <v>0</v>
      </c>
      <c r="U10" s="24"/>
      <c r="V10" s="9" t="s">
        <v>0</v>
      </c>
      <c r="W10" s="24">
        <v>10</v>
      </c>
      <c r="X10" s="12" t="s">
        <v>1</v>
      </c>
      <c r="Y10" s="9" t="s">
        <v>2</v>
      </c>
      <c r="Z10" s="29">
        <f>SUM(W10+S8)</f>
        <v>100.43</v>
      </c>
    </row>
    <row r="11" spans="1:26" x14ac:dyDescent="0.25">
      <c r="A11" t="s">
        <v>58</v>
      </c>
      <c r="B11" t="s">
        <v>0</v>
      </c>
      <c r="C11">
        <v>22</v>
      </c>
      <c r="D11" t="s">
        <v>0</v>
      </c>
      <c r="E11">
        <v>787</v>
      </c>
      <c r="F11" t="s">
        <v>0</v>
      </c>
      <c r="G11" t="s">
        <v>9</v>
      </c>
      <c r="H11" t="s">
        <v>0</v>
      </c>
      <c r="I11" s="26">
        <v>65.39</v>
      </c>
      <c r="J11" t="s">
        <v>0</v>
      </c>
      <c r="K11" s="14" t="s">
        <v>59</v>
      </c>
      <c r="L11" t="s">
        <v>0</v>
      </c>
      <c r="N11" t="s">
        <v>0</v>
      </c>
      <c r="P11" t="s">
        <v>0</v>
      </c>
      <c r="R11" t="s">
        <v>0</v>
      </c>
      <c r="S11" s="25">
        <v>89.5</v>
      </c>
      <c r="T11" t="s">
        <v>0</v>
      </c>
      <c r="V11" t="s">
        <v>0</v>
      </c>
      <c r="X11" s="7" t="s">
        <v>1</v>
      </c>
    </row>
    <row r="12" spans="1:26" x14ac:dyDescent="0.25">
      <c r="B12" t="s">
        <v>0</v>
      </c>
      <c r="D12" t="s">
        <v>0</v>
      </c>
      <c r="F12" t="s">
        <v>0</v>
      </c>
      <c r="G12" s="16" t="s">
        <v>112</v>
      </c>
      <c r="H12" t="s">
        <v>0</v>
      </c>
      <c r="I12" s="26">
        <v>57.12</v>
      </c>
      <c r="J12" t="s">
        <v>0</v>
      </c>
      <c r="K12" s="14"/>
      <c r="L12" t="s">
        <v>0</v>
      </c>
      <c r="N12" t="s">
        <v>0</v>
      </c>
      <c r="P12" t="s">
        <v>0</v>
      </c>
      <c r="R12" t="s">
        <v>0</v>
      </c>
      <c r="T12" t="s">
        <v>0</v>
      </c>
      <c r="V12" t="s">
        <v>0</v>
      </c>
      <c r="X12" s="7" t="s">
        <v>1</v>
      </c>
    </row>
    <row r="13" spans="1:26" s="8" customFormat="1" x14ac:dyDescent="0.25">
      <c r="B13" s="9" t="s">
        <v>0</v>
      </c>
      <c r="C13" s="9"/>
      <c r="D13" s="9" t="s">
        <v>0</v>
      </c>
      <c r="E13" s="9"/>
      <c r="F13" s="9" t="s">
        <v>0</v>
      </c>
      <c r="G13" s="8" t="s">
        <v>111</v>
      </c>
      <c r="H13" s="9" t="s">
        <v>0</v>
      </c>
      <c r="I13" s="27">
        <v>34.61</v>
      </c>
      <c r="J13" s="9" t="s">
        <v>0</v>
      </c>
      <c r="K13" s="15" t="s">
        <v>55</v>
      </c>
      <c r="L13" s="9" t="s">
        <v>0</v>
      </c>
      <c r="M13" s="8" t="s">
        <v>60</v>
      </c>
      <c r="N13" s="9" t="s">
        <v>0</v>
      </c>
      <c r="O13" s="10">
        <v>1.6958</v>
      </c>
      <c r="P13" s="9" t="s">
        <v>0</v>
      </c>
      <c r="Q13" s="10">
        <v>0.45500000000000002</v>
      </c>
      <c r="R13" s="9" t="s">
        <v>0</v>
      </c>
      <c r="S13" s="24"/>
      <c r="T13" s="9" t="s">
        <v>0</v>
      </c>
      <c r="U13" s="24"/>
      <c r="V13" s="9" t="s">
        <v>0</v>
      </c>
      <c r="W13" s="24">
        <v>11</v>
      </c>
      <c r="X13" s="12" t="s">
        <v>1</v>
      </c>
      <c r="Y13" s="9" t="s">
        <v>2</v>
      </c>
      <c r="Z13" s="29">
        <f>W13+S11</f>
        <v>100.5</v>
      </c>
    </row>
    <row r="14" spans="1:26" x14ac:dyDescent="0.25">
      <c r="A14" t="s">
        <v>61</v>
      </c>
      <c r="B14" t="s">
        <v>0</v>
      </c>
      <c r="C14">
        <v>22</v>
      </c>
      <c r="D14" t="s">
        <v>0</v>
      </c>
      <c r="E14">
        <v>820</v>
      </c>
      <c r="F14" t="s">
        <v>0</v>
      </c>
      <c r="G14" t="s">
        <v>9</v>
      </c>
      <c r="H14" t="s">
        <v>0</v>
      </c>
      <c r="I14" s="26">
        <v>64.510000000000005</v>
      </c>
      <c r="J14" t="s">
        <v>0</v>
      </c>
      <c r="K14" s="14" t="s">
        <v>73</v>
      </c>
      <c r="L14" t="s">
        <v>0</v>
      </c>
      <c r="N14" t="s">
        <v>0</v>
      </c>
      <c r="P14" t="s">
        <v>0</v>
      </c>
      <c r="R14" t="s">
        <v>0</v>
      </c>
      <c r="S14" s="25">
        <v>88.48</v>
      </c>
      <c r="T14" t="s">
        <v>0</v>
      </c>
      <c r="V14" t="s">
        <v>0</v>
      </c>
      <c r="X14" s="7" t="s">
        <v>1</v>
      </c>
    </row>
    <row r="15" spans="1:26" x14ac:dyDescent="0.25">
      <c r="B15" t="s">
        <v>0</v>
      </c>
      <c r="D15" t="s">
        <v>0</v>
      </c>
      <c r="F15" t="s">
        <v>0</v>
      </c>
      <c r="G15" s="16" t="s">
        <v>112</v>
      </c>
      <c r="H15" t="s">
        <v>0</v>
      </c>
      <c r="I15" s="26">
        <v>56.14</v>
      </c>
      <c r="J15" t="s">
        <v>0</v>
      </c>
      <c r="K15" s="14"/>
      <c r="L15" t="s">
        <v>0</v>
      </c>
      <c r="N15" t="s">
        <v>0</v>
      </c>
      <c r="P15" t="s">
        <v>0</v>
      </c>
      <c r="R15" t="s">
        <v>0</v>
      </c>
      <c r="T15" t="s">
        <v>0</v>
      </c>
      <c r="V15" t="s">
        <v>0</v>
      </c>
      <c r="X15" s="7" t="s">
        <v>1</v>
      </c>
    </row>
    <row r="16" spans="1:26" s="8" customFormat="1" x14ac:dyDescent="0.25">
      <c r="B16" s="9" t="s">
        <v>0</v>
      </c>
      <c r="C16" s="9"/>
      <c r="D16" s="9" t="s">
        <v>0</v>
      </c>
      <c r="E16" s="9"/>
      <c r="F16" s="9" t="s">
        <v>0</v>
      </c>
      <c r="G16" s="8" t="s">
        <v>111</v>
      </c>
      <c r="H16" s="9" t="s">
        <v>0</v>
      </c>
      <c r="I16" s="27">
        <v>35.49</v>
      </c>
      <c r="J16" s="9" t="s">
        <v>0</v>
      </c>
      <c r="K16" s="15" t="s">
        <v>55</v>
      </c>
      <c r="L16" s="9" t="s">
        <v>0</v>
      </c>
      <c r="M16" s="8" t="s">
        <v>76</v>
      </c>
      <c r="N16" s="9" t="s">
        <v>0</v>
      </c>
      <c r="O16" s="10">
        <v>1.7313000000000001</v>
      </c>
      <c r="P16" s="9" t="s">
        <v>0</v>
      </c>
      <c r="Q16" s="10">
        <v>0.49</v>
      </c>
      <c r="R16" s="9" t="s">
        <v>0</v>
      </c>
      <c r="S16" s="24"/>
      <c r="T16" s="9" t="s">
        <v>0</v>
      </c>
      <c r="U16" s="24"/>
      <c r="V16" s="9" t="s">
        <v>0</v>
      </c>
      <c r="W16" s="24">
        <v>12</v>
      </c>
      <c r="X16" s="12" t="s">
        <v>1</v>
      </c>
      <c r="Y16" s="9" t="s">
        <v>2</v>
      </c>
      <c r="Z16" s="29">
        <f>SUM(S14+W16)</f>
        <v>100.48</v>
      </c>
    </row>
    <row r="17" spans="1:26" x14ac:dyDescent="0.25">
      <c r="A17" t="s">
        <v>62</v>
      </c>
      <c r="B17" t="s">
        <v>0</v>
      </c>
      <c r="C17">
        <v>22</v>
      </c>
      <c r="D17" t="s">
        <v>0</v>
      </c>
      <c r="E17">
        <v>846</v>
      </c>
      <c r="F17" t="s">
        <v>0</v>
      </c>
      <c r="G17" t="s">
        <v>9</v>
      </c>
      <c r="H17" t="s">
        <v>0</v>
      </c>
      <c r="I17" s="26">
        <v>60.87</v>
      </c>
      <c r="J17" t="s">
        <v>0</v>
      </c>
      <c r="K17" s="14" t="s">
        <v>74</v>
      </c>
      <c r="L17" t="s">
        <v>0</v>
      </c>
      <c r="N17" t="s">
        <v>0</v>
      </c>
      <c r="P17" t="s">
        <v>0</v>
      </c>
      <c r="R17" t="s">
        <v>0</v>
      </c>
      <c r="S17" s="25">
        <v>86.97</v>
      </c>
      <c r="T17" t="s">
        <v>0</v>
      </c>
      <c r="V17" t="s">
        <v>0</v>
      </c>
      <c r="X17" s="7" t="s">
        <v>1</v>
      </c>
    </row>
    <row r="18" spans="1:26" x14ac:dyDescent="0.25">
      <c r="B18" t="s">
        <v>0</v>
      </c>
      <c r="D18" t="s">
        <v>0</v>
      </c>
      <c r="F18" t="s">
        <v>0</v>
      </c>
      <c r="G18" s="16" t="s">
        <v>112</v>
      </c>
      <c r="H18" t="s">
        <v>0</v>
      </c>
      <c r="I18" s="26">
        <v>54.4</v>
      </c>
      <c r="J18" t="s">
        <v>0</v>
      </c>
      <c r="K18" s="14"/>
      <c r="L18" t="s">
        <v>0</v>
      </c>
      <c r="N18" t="s">
        <v>0</v>
      </c>
      <c r="P18" t="s">
        <v>0</v>
      </c>
      <c r="R18" t="s">
        <v>0</v>
      </c>
      <c r="T18" t="s">
        <v>0</v>
      </c>
      <c r="V18" t="s">
        <v>0</v>
      </c>
      <c r="X18" s="7" t="s">
        <v>1</v>
      </c>
    </row>
    <row r="19" spans="1:26" x14ac:dyDescent="0.25">
      <c r="B19" s="17" t="s">
        <v>0</v>
      </c>
      <c r="D19" s="17" t="s">
        <v>0</v>
      </c>
      <c r="F19" s="17" t="s">
        <v>0</v>
      </c>
      <c r="G19" s="16" t="s">
        <v>111</v>
      </c>
      <c r="H19" s="17" t="s">
        <v>0</v>
      </c>
      <c r="I19" s="26">
        <v>37.76</v>
      </c>
      <c r="J19" s="17" t="s">
        <v>0</v>
      </c>
      <c r="K19" s="14" t="s">
        <v>77</v>
      </c>
      <c r="L19" s="17" t="s">
        <v>0</v>
      </c>
      <c r="M19" s="14" t="s">
        <v>78</v>
      </c>
      <c r="N19" s="17" t="s">
        <v>0</v>
      </c>
      <c r="P19" s="17" t="s">
        <v>0</v>
      </c>
      <c r="R19" s="17" t="s">
        <v>0</v>
      </c>
      <c r="T19" s="17" t="s">
        <v>0</v>
      </c>
      <c r="U19" s="25">
        <v>1.3779999999999999</v>
      </c>
      <c r="V19" s="17" t="s">
        <v>0</v>
      </c>
      <c r="X19" s="7" t="s">
        <v>1</v>
      </c>
    </row>
    <row r="20" spans="1:26" s="8" customFormat="1" x14ac:dyDescent="0.25">
      <c r="B20" s="9" t="s">
        <v>0</v>
      </c>
      <c r="C20" s="9"/>
      <c r="D20" s="9" t="s">
        <v>0</v>
      </c>
      <c r="E20" s="9"/>
      <c r="F20" s="9" t="s">
        <v>0</v>
      </c>
      <c r="G20" s="8" t="s">
        <v>63</v>
      </c>
      <c r="H20" s="9" t="s">
        <v>0</v>
      </c>
      <c r="I20" s="24">
        <v>1.3779999999999999</v>
      </c>
      <c r="J20" s="9" t="s">
        <v>0</v>
      </c>
      <c r="K20" s="15" t="s">
        <v>17</v>
      </c>
      <c r="L20" s="9" t="s">
        <v>0</v>
      </c>
      <c r="M20" s="8" t="s">
        <v>67</v>
      </c>
      <c r="N20" s="9" t="s">
        <v>0</v>
      </c>
      <c r="O20" s="10">
        <v>1.7642</v>
      </c>
      <c r="P20" s="9" t="s">
        <v>0</v>
      </c>
      <c r="Q20" s="10">
        <v>0.503</v>
      </c>
      <c r="R20" s="9" t="s">
        <v>0</v>
      </c>
      <c r="S20" s="24"/>
      <c r="T20" s="9" t="s">
        <v>0</v>
      </c>
      <c r="U20" s="24"/>
      <c r="V20" s="9" t="s">
        <v>0</v>
      </c>
      <c r="W20" s="24">
        <v>12</v>
      </c>
      <c r="X20" s="12" t="s">
        <v>1</v>
      </c>
      <c r="Y20" s="9" t="s">
        <v>2</v>
      </c>
      <c r="Z20" s="29">
        <f>SUM(S17+U19+W20)</f>
        <v>100.348</v>
      </c>
    </row>
    <row r="21" spans="1:26" x14ac:dyDescent="0.25">
      <c r="A21" t="s">
        <v>64</v>
      </c>
      <c r="B21" t="s">
        <v>0</v>
      </c>
      <c r="C21">
        <v>22</v>
      </c>
      <c r="D21" t="s">
        <v>0</v>
      </c>
      <c r="E21">
        <v>882</v>
      </c>
      <c r="F21" t="s">
        <v>0</v>
      </c>
      <c r="G21" t="s">
        <v>9</v>
      </c>
      <c r="H21" t="s">
        <v>0</v>
      </c>
      <c r="I21" s="26">
        <v>58.73</v>
      </c>
      <c r="J21" t="s">
        <v>0</v>
      </c>
      <c r="K21" s="14" t="s">
        <v>74</v>
      </c>
      <c r="L21" t="s">
        <v>0</v>
      </c>
      <c r="N21" t="s">
        <v>0</v>
      </c>
      <c r="P21" t="s">
        <v>0</v>
      </c>
      <c r="R21" t="s">
        <v>0</v>
      </c>
      <c r="S21" s="25">
        <v>85.25</v>
      </c>
      <c r="T21" t="s">
        <v>0</v>
      </c>
      <c r="V21" t="s">
        <v>0</v>
      </c>
      <c r="X21" s="7" t="s">
        <v>1</v>
      </c>
    </row>
    <row r="22" spans="1:26" x14ac:dyDescent="0.25">
      <c r="B22" t="s">
        <v>0</v>
      </c>
      <c r="D22" t="s">
        <v>0</v>
      </c>
      <c r="F22" t="s">
        <v>0</v>
      </c>
      <c r="G22" s="16" t="s">
        <v>112</v>
      </c>
      <c r="H22" t="s">
        <v>0</v>
      </c>
      <c r="I22" s="26">
        <v>50.85</v>
      </c>
      <c r="J22" t="s">
        <v>0</v>
      </c>
      <c r="K22" s="14"/>
      <c r="L22" t="s">
        <v>0</v>
      </c>
      <c r="N22" t="s">
        <v>0</v>
      </c>
      <c r="P22" t="s">
        <v>0</v>
      </c>
      <c r="R22" t="s">
        <v>0</v>
      </c>
      <c r="T22" t="s">
        <v>0</v>
      </c>
      <c r="V22" t="s">
        <v>0</v>
      </c>
      <c r="X22" s="7" t="s">
        <v>1</v>
      </c>
    </row>
    <row r="23" spans="1:26" x14ac:dyDescent="0.25">
      <c r="B23" s="17" t="s">
        <v>0</v>
      </c>
      <c r="D23" s="17" t="s">
        <v>0</v>
      </c>
      <c r="F23" s="17" t="s">
        <v>0</v>
      </c>
      <c r="G23" s="16" t="s">
        <v>111</v>
      </c>
      <c r="H23" s="17" t="s">
        <v>0</v>
      </c>
      <c r="I23" s="26">
        <v>39.409999999999997</v>
      </c>
      <c r="J23" s="17" t="s">
        <v>0</v>
      </c>
      <c r="K23" s="14" t="s">
        <v>79</v>
      </c>
      <c r="L23" s="17" t="s">
        <v>0</v>
      </c>
      <c r="M23" s="14" t="s">
        <v>60</v>
      </c>
      <c r="N23" s="17" t="s">
        <v>0</v>
      </c>
      <c r="P23" s="17" t="s">
        <v>0</v>
      </c>
      <c r="R23" s="17" t="s">
        <v>0</v>
      </c>
      <c r="T23" s="17" t="s">
        <v>0</v>
      </c>
      <c r="U23" s="25">
        <v>1.8560000000000001</v>
      </c>
      <c r="V23" s="17" t="s">
        <v>0</v>
      </c>
      <c r="X23" s="7" t="s">
        <v>1</v>
      </c>
    </row>
    <row r="24" spans="1:26" s="8" customFormat="1" x14ac:dyDescent="0.25">
      <c r="B24" s="9" t="s">
        <v>0</v>
      </c>
      <c r="C24" s="9"/>
      <c r="D24" s="9" t="s">
        <v>0</v>
      </c>
      <c r="E24" s="9"/>
      <c r="F24" s="9" t="s">
        <v>0</v>
      </c>
      <c r="G24" s="8" t="s">
        <v>63</v>
      </c>
      <c r="H24" s="9" t="s">
        <v>0</v>
      </c>
      <c r="I24" s="27">
        <v>1.8560000000000001</v>
      </c>
      <c r="J24" s="9" t="s">
        <v>0</v>
      </c>
      <c r="K24" s="15" t="s">
        <v>51</v>
      </c>
      <c r="L24" s="9" t="s">
        <v>0</v>
      </c>
      <c r="M24" s="8" t="s">
        <v>68</v>
      </c>
      <c r="N24" s="9" t="s">
        <v>0</v>
      </c>
      <c r="O24" s="10">
        <v>1.8527</v>
      </c>
      <c r="P24" s="9" t="s">
        <v>0</v>
      </c>
      <c r="Q24" s="10">
        <v>0.55400000000000005</v>
      </c>
      <c r="R24" s="9" t="s">
        <v>0</v>
      </c>
      <c r="S24" s="24"/>
      <c r="T24" s="9" t="s">
        <v>0</v>
      </c>
      <c r="U24" s="24"/>
      <c r="V24" s="9" t="s">
        <v>0</v>
      </c>
      <c r="W24" s="24">
        <v>13</v>
      </c>
      <c r="X24" s="12" t="s">
        <v>1</v>
      </c>
      <c r="Y24" s="9"/>
      <c r="Z24" s="9">
        <f>SUM(S21,U23,W24)</f>
        <v>100.10599999999999</v>
      </c>
    </row>
    <row r="28" spans="1:26" ht="18.75" x14ac:dyDescent="0.3">
      <c r="A28" s="19" t="s">
        <v>85</v>
      </c>
      <c r="B28" s="1"/>
      <c r="C28" s="1"/>
      <c r="D28" s="1"/>
      <c r="E28" s="1"/>
      <c r="F28" s="1"/>
      <c r="H28" s="1"/>
      <c r="J28" s="1"/>
      <c r="L28" s="1"/>
      <c r="N28" s="1"/>
      <c r="P28" s="1"/>
      <c r="R28" s="1"/>
      <c r="T28" s="1"/>
      <c r="V28" s="1"/>
      <c r="X28" s="2"/>
    </row>
    <row r="29" spans="1:26" x14ac:dyDescent="0.25">
      <c r="A29" s="1" t="s">
        <v>34</v>
      </c>
      <c r="B29" s="1" t="s">
        <v>0</v>
      </c>
      <c r="C29" s="1" t="s">
        <v>53</v>
      </c>
      <c r="D29" s="1" t="s">
        <v>0</v>
      </c>
      <c r="E29" s="1" t="s">
        <v>84</v>
      </c>
      <c r="F29" s="1" t="s">
        <v>0</v>
      </c>
      <c r="G29" s="1" t="s">
        <v>35</v>
      </c>
      <c r="H29" s="1" t="s">
        <v>0</v>
      </c>
      <c r="I29" s="23" t="s">
        <v>37</v>
      </c>
      <c r="J29" s="1" t="s">
        <v>0</v>
      </c>
      <c r="K29" s="4" t="s">
        <v>38</v>
      </c>
      <c r="L29" s="1"/>
      <c r="M29" s="4"/>
      <c r="N29" s="1" t="s">
        <v>0</v>
      </c>
      <c r="O29" s="6" t="s">
        <v>30</v>
      </c>
      <c r="P29" s="1" t="s">
        <v>0</v>
      </c>
      <c r="Q29" s="6" t="s">
        <v>8</v>
      </c>
      <c r="R29" s="1" t="s">
        <v>0</v>
      </c>
      <c r="S29" s="25" t="s">
        <v>115</v>
      </c>
      <c r="T29" s="1"/>
      <c r="V29" s="1"/>
      <c r="X29" s="2" t="s">
        <v>1</v>
      </c>
      <c r="Z29" t="s">
        <v>101</v>
      </c>
    </row>
    <row r="30" spans="1:26" s="16" customFormat="1" x14ac:dyDescent="0.25">
      <c r="B30" s="16" t="s">
        <v>0</v>
      </c>
      <c r="C30" s="16" t="s">
        <v>45</v>
      </c>
      <c r="D30" s="16" t="s">
        <v>0</v>
      </c>
      <c r="E30" s="16" t="s">
        <v>46</v>
      </c>
      <c r="F30" s="16" t="s">
        <v>0</v>
      </c>
      <c r="H30" s="16" t="s">
        <v>0</v>
      </c>
      <c r="I30" s="28" t="s">
        <v>36</v>
      </c>
      <c r="J30" s="16" t="s">
        <v>0</v>
      </c>
      <c r="K30" s="16" t="s">
        <v>39</v>
      </c>
      <c r="L30" s="16" t="s">
        <v>0</v>
      </c>
      <c r="M30" s="16" t="s">
        <v>40</v>
      </c>
      <c r="N30" s="16" t="s">
        <v>0</v>
      </c>
      <c r="O30" s="30"/>
      <c r="P30" s="16" t="s">
        <v>0</v>
      </c>
      <c r="Q30" s="30"/>
      <c r="R30" s="16" t="s">
        <v>0</v>
      </c>
      <c r="S30" s="28" t="s">
        <v>116</v>
      </c>
      <c r="U30" s="28"/>
      <c r="W30" s="28"/>
      <c r="X30" s="33" t="s">
        <v>1</v>
      </c>
      <c r="Y30" s="31"/>
      <c r="Z30" s="31"/>
    </row>
    <row r="31" spans="1:26" s="8" customFormat="1" x14ac:dyDescent="0.25">
      <c r="B31" s="8" t="s">
        <v>0</v>
      </c>
      <c r="D31" s="8" t="s">
        <v>0</v>
      </c>
      <c r="F31" s="8" t="s">
        <v>0</v>
      </c>
      <c r="H31" s="8" t="s">
        <v>0</v>
      </c>
      <c r="I31" s="24" t="s">
        <v>114</v>
      </c>
      <c r="J31" s="8" t="s">
        <v>0</v>
      </c>
      <c r="L31" s="8" t="s">
        <v>0</v>
      </c>
      <c r="N31" s="8" t="s">
        <v>0</v>
      </c>
      <c r="O31" s="10"/>
      <c r="P31" s="8" t="s">
        <v>0</v>
      </c>
      <c r="Q31" s="10"/>
      <c r="R31" s="8" t="s">
        <v>0</v>
      </c>
      <c r="S31" s="24" t="s">
        <v>117</v>
      </c>
      <c r="T31" s="8" t="s">
        <v>0</v>
      </c>
      <c r="U31" s="24" t="s">
        <v>42</v>
      </c>
      <c r="V31" s="8" t="s">
        <v>0</v>
      </c>
      <c r="W31" s="24" t="s">
        <v>43</v>
      </c>
      <c r="X31" s="13" t="s">
        <v>1</v>
      </c>
      <c r="Y31" s="9" t="s">
        <v>2</v>
      </c>
      <c r="Z31" s="9"/>
    </row>
    <row r="32" spans="1:26" x14ac:dyDescent="0.25">
      <c r="A32" t="s">
        <v>65</v>
      </c>
      <c r="B32" t="s">
        <v>0</v>
      </c>
      <c r="C32">
        <v>22</v>
      </c>
      <c r="D32" t="s">
        <v>0</v>
      </c>
      <c r="E32">
        <v>902</v>
      </c>
      <c r="F32" t="s">
        <v>0</v>
      </c>
      <c r="G32" t="s">
        <v>9</v>
      </c>
      <c r="H32" t="s">
        <v>0</v>
      </c>
      <c r="I32" s="26">
        <v>43.35</v>
      </c>
      <c r="J32" t="s">
        <v>0</v>
      </c>
      <c r="K32" s="14" t="s">
        <v>75</v>
      </c>
      <c r="L32" t="s">
        <v>0</v>
      </c>
      <c r="N32" t="s">
        <v>0</v>
      </c>
      <c r="P32" t="s">
        <v>0</v>
      </c>
      <c r="R32" t="s">
        <v>0</v>
      </c>
      <c r="S32" s="25">
        <v>84.19</v>
      </c>
      <c r="T32" t="s">
        <v>0</v>
      </c>
      <c r="V32" t="s">
        <v>0</v>
      </c>
      <c r="X32" s="7" t="s">
        <v>1</v>
      </c>
    </row>
    <row r="33" spans="1:26" x14ac:dyDescent="0.25">
      <c r="B33" t="s">
        <v>0</v>
      </c>
      <c r="D33" t="s">
        <v>0</v>
      </c>
      <c r="F33" t="s">
        <v>0</v>
      </c>
      <c r="G33" s="16" t="s">
        <v>112</v>
      </c>
      <c r="H33" t="s">
        <v>0</v>
      </c>
      <c r="I33" s="26">
        <v>100</v>
      </c>
      <c r="J33" t="s">
        <v>0</v>
      </c>
      <c r="K33" s="14"/>
      <c r="L33" t="s">
        <v>0</v>
      </c>
      <c r="N33" t="s">
        <v>0</v>
      </c>
      <c r="P33" t="s">
        <v>0</v>
      </c>
      <c r="R33" t="s">
        <v>0</v>
      </c>
      <c r="T33" t="s">
        <v>0</v>
      </c>
      <c r="V33" t="s">
        <v>0</v>
      </c>
      <c r="X33" s="7" t="s">
        <v>1</v>
      </c>
    </row>
    <row r="34" spans="1:26" x14ac:dyDescent="0.25">
      <c r="B34" s="17" t="s">
        <v>0</v>
      </c>
      <c r="D34" s="17" t="s">
        <v>0</v>
      </c>
      <c r="F34" s="17" t="s">
        <v>0</v>
      </c>
      <c r="G34" s="16" t="s">
        <v>111</v>
      </c>
      <c r="H34" s="17" t="s">
        <v>0</v>
      </c>
      <c r="I34" s="26">
        <v>53.05</v>
      </c>
      <c r="J34" s="17" t="s">
        <v>0</v>
      </c>
      <c r="K34" s="14" t="s">
        <v>80</v>
      </c>
      <c r="L34" s="17" t="s">
        <v>0</v>
      </c>
      <c r="M34" s="14" t="s">
        <v>81</v>
      </c>
      <c r="N34" s="17" t="s">
        <v>0</v>
      </c>
      <c r="P34" s="17" t="s">
        <v>0</v>
      </c>
      <c r="R34" s="17" t="s">
        <v>0</v>
      </c>
      <c r="T34" s="17" t="s">
        <v>0</v>
      </c>
      <c r="U34" s="25">
        <v>3.6</v>
      </c>
      <c r="V34" s="17" t="s">
        <v>0</v>
      </c>
      <c r="X34" s="7" t="s">
        <v>1</v>
      </c>
    </row>
    <row r="35" spans="1:26" s="8" customFormat="1" x14ac:dyDescent="0.25">
      <c r="B35" s="9" t="s">
        <v>0</v>
      </c>
      <c r="C35" s="9"/>
      <c r="D35" s="9" t="s">
        <v>0</v>
      </c>
      <c r="E35" s="9"/>
      <c r="F35" s="9" t="s">
        <v>0</v>
      </c>
      <c r="G35" s="8" t="s">
        <v>63</v>
      </c>
      <c r="H35" s="9" t="s">
        <v>0</v>
      </c>
      <c r="I35" s="27">
        <v>3.6</v>
      </c>
      <c r="J35" s="9" t="s">
        <v>0</v>
      </c>
      <c r="K35" s="15" t="s">
        <v>69</v>
      </c>
      <c r="L35" s="9" t="s">
        <v>0</v>
      </c>
      <c r="M35" s="8" t="s">
        <v>70</v>
      </c>
      <c r="N35" s="9" t="s">
        <v>0</v>
      </c>
      <c r="O35" s="10">
        <v>2.2778999999999998</v>
      </c>
      <c r="P35" s="9" t="s">
        <v>0</v>
      </c>
      <c r="Q35" s="10">
        <v>0.84699999999999998</v>
      </c>
      <c r="R35" s="9" t="s">
        <v>0</v>
      </c>
      <c r="S35" s="24"/>
      <c r="T35" s="9" t="s">
        <v>0</v>
      </c>
      <c r="U35" s="24"/>
      <c r="V35" s="9" t="s">
        <v>0</v>
      </c>
      <c r="W35" s="24">
        <v>12</v>
      </c>
      <c r="X35" s="12" t="s">
        <v>1</v>
      </c>
      <c r="Y35" s="9" t="s">
        <v>2</v>
      </c>
      <c r="Z35" s="9">
        <f>SUM(S32,U34,W35)</f>
        <v>99.789999999999992</v>
      </c>
    </row>
    <row r="36" spans="1:26" x14ac:dyDescent="0.25">
      <c r="A36" t="s">
        <v>66</v>
      </c>
      <c r="B36" t="s">
        <v>0</v>
      </c>
      <c r="C36">
        <v>22</v>
      </c>
      <c r="D36" t="s">
        <v>0</v>
      </c>
      <c r="E36">
        <v>908</v>
      </c>
      <c r="F36" t="s">
        <v>0</v>
      </c>
      <c r="G36" t="s">
        <v>9</v>
      </c>
      <c r="H36" t="s">
        <v>0</v>
      </c>
      <c r="I36" s="26">
        <v>42.12</v>
      </c>
      <c r="J36" t="s">
        <v>0</v>
      </c>
      <c r="K36" s="14" t="s">
        <v>27</v>
      </c>
      <c r="L36" t="s">
        <v>0</v>
      </c>
      <c r="N36" t="s">
        <v>0</v>
      </c>
      <c r="P36" t="s">
        <v>0</v>
      </c>
      <c r="R36" t="s">
        <v>0</v>
      </c>
      <c r="S36" s="25">
        <v>80.319999999999993</v>
      </c>
      <c r="T36" t="s">
        <v>0</v>
      </c>
      <c r="V36" t="s">
        <v>0</v>
      </c>
      <c r="X36" s="7" t="s">
        <v>1</v>
      </c>
    </row>
    <row r="37" spans="1:26" x14ac:dyDescent="0.25">
      <c r="B37" s="17" t="s">
        <v>0</v>
      </c>
      <c r="D37" s="17" t="s">
        <v>0</v>
      </c>
      <c r="F37" s="17" t="s">
        <v>0</v>
      </c>
      <c r="G37" s="16" t="s">
        <v>111</v>
      </c>
      <c r="H37" s="17" t="s">
        <v>0</v>
      </c>
      <c r="I37" s="26">
        <v>52.38</v>
      </c>
      <c r="J37" s="17" t="s">
        <v>0</v>
      </c>
      <c r="K37" s="14" t="s">
        <v>82</v>
      </c>
      <c r="L37" s="17" t="s">
        <v>0</v>
      </c>
      <c r="M37" s="14" t="s">
        <v>83</v>
      </c>
      <c r="N37" s="17" t="s">
        <v>0</v>
      </c>
      <c r="P37" s="17" t="s">
        <v>0</v>
      </c>
      <c r="R37" s="17" t="s">
        <v>0</v>
      </c>
      <c r="T37" s="17" t="s">
        <v>0</v>
      </c>
      <c r="U37" s="25">
        <v>5.5</v>
      </c>
      <c r="V37" s="17" t="s">
        <v>0</v>
      </c>
      <c r="X37" s="7" t="s">
        <v>1</v>
      </c>
    </row>
    <row r="38" spans="1:26" s="8" customFormat="1" x14ac:dyDescent="0.25">
      <c r="B38" s="9" t="s">
        <v>0</v>
      </c>
      <c r="C38" s="9"/>
      <c r="D38" s="9" t="s">
        <v>0</v>
      </c>
      <c r="E38" s="9"/>
      <c r="F38" s="9" t="s">
        <v>0</v>
      </c>
      <c r="G38" s="8" t="s">
        <v>63</v>
      </c>
      <c r="H38" s="9" t="s">
        <v>0</v>
      </c>
      <c r="I38" s="27">
        <v>5.5</v>
      </c>
      <c r="J38" s="9" t="s">
        <v>0</v>
      </c>
      <c r="K38" s="15" t="s">
        <v>71</v>
      </c>
      <c r="L38" s="9" t="s">
        <v>0</v>
      </c>
      <c r="M38" s="8" t="s">
        <v>72</v>
      </c>
      <c r="N38" s="9" t="s">
        <v>0</v>
      </c>
      <c r="O38" s="10">
        <v>2.3538999999999999</v>
      </c>
      <c r="P38" s="9" t="s">
        <v>0</v>
      </c>
      <c r="Q38" s="10">
        <v>0.91900000000000004</v>
      </c>
      <c r="R38" s="9" t="s">
        <v>0</v>
      </c>
      <c r="S38" s="24"/>
      <c r="T38" s="9" t="s">
        <v>0</v>
      </c>
      <c r="U38" s="24"/>
      <c r="V38" s="9" t="s">
        <v>0</v>
      </c>
      <c r="W38" s="24">
        <v>14</v>
      </c>
      <c r="X38" s="12" t="s">
        <v>1</v>
      </c>
      <c r="Y38" s="9" t="s">
        <v>2</v>
      </c>
      <c r="Z38" s="9">
        <f>SUM(S36,U37,W38)</f>
        <v>99.82</v>
      </c>
    </row>
    <row r="39" spans="1:26" x14ac:dyDescent="0.25">
      <c r="A39" t="s">
        <v>86</v>
      </c>
      <c r="B39" t="s">
        <v>0</v>
      </c>
      <c r="C39">
        <v>96</v>
      </c>
      <c r="D39" t="s">
        <v>0</v>
      </c>
      <c r="E39">
        <v>540</v>
      </c>
      <c r="F39" t="s">
        <v>0</v>
      </c>
      <c r="G39" t="s">
        <v>9</v>
      </c>
      <c r="H39" t="s">
        <v>0</v>
      </c>
      <c r="I39" s="26">
        <v>66.14</v>
      </c>
      <c r="J39" t="s">
        <v>0</v>
      </c>
      <c r="K39" s="14" t="s">
        <v>102</v>
      </c>
      <c r="L39" t="s">
        <v>0</v>
      </c>
      <c r="N39" t="s">
        <v>0</v>
      </c>
      <c r="P39" t="s">
        <v>0</v>
      </c>
      <c r="R39" t="s">
        <v>0</v>
      </c>
      <c r="S39" s="25">
        <v>91.31</v>
      </c>
      <c r="T39" t="s">
        <v>0</v>
      </c>
      <c r="V39" t="s">
        <v>0</v>
      </c>
      <c r="X39" s="7" t="s">
        <v>1</v>
      </c>
    </row>
    <row r="40" spans="1:26" x14ac:dyDescent="0.25">
      <c r="B40" s="1" t="s">
        <v>0</v>
      </c>
      <c r="D40" s="1" t="s">
        <v>0</v>
      </c>
      <c r="F40" s="1" t="s">
        <v>0</v>
      </c>
      <c r="G40" s="16" t="s">
        <v>112</v>
      </c>
      <c r="H40" s="1" t="s">
        <v>0</v>
      </c>
      <c r="I40" s="26">
        <v>58.71</v>
      </c>
      <c r="J40" s="1" t="s">
        <v>0</v>
      </c>
      <c r="K40" s="14"/>
      <c r="L40" s="1" t="s">
        <v>0</v>
      </c>
      <c r="N40" s="1" t="s">
        <v>0</v>
      </c>
      <c r="P40" s="1" t="s">
        <v>0</v>
      </c>
      <c r="R40" s="1" t="s">
        <v>0</v>
      </c>
      <c r="T40" s="1" t="s">
        <v>0</v>
      </c>
      <c r="V40" s="1" t="s">
        <v>0</v>
      </c>
      <c r="X40" s="7" t="s">
        <v>1</v>
      </c>
    </row>
    <row r="41" spans="1:26" s="8" customFormat="1" x14ac:dyDescent="0.25">
      <c r="B41" s="9" t="s">
        <v>0</v>
      </c>
      <c r="C41" s="9"/>
      <c r="D41" s="9" t="s">
        <v>0</v>
      </c>
      <c r="E41" s="9"/>
      <c r="F41" s="9" t="s">
        <v>0</v>
      </c>
      <c r="G41" s="8" t="s">
        <v>111</v>
      </c>
      <c r="H41" s="9" t="s">
        <v>0</v>
      </c>
      <c r="I41" s="27">
        <v>33.86</v>
      </c>
      <c r="J41" s="9" t="s">
        <v>0</v>
      </c>
      <c r="K41" s="8" t="s">
        <v>104</v>
      </c>
      <c r="L41" s="9" t="s">
        <v>0</v>
      </c>
      <c r="M41" s="8" t="s">
        <v>81</v>
      </c>
      <c r="N41" s="9" t="s">
        <v>0</v>
      </c>
      <c r="O41" s="10">
        <v>1.5891</v>
      </c>
      <c r="P41" s="9" t="s">
        <v>0</v>
      </c>
      <c r="Q41" s="10">
        <v>0.38600000000000001</v>
      </c>
      <c r="R41" s="9" t="s">
        <v>0</v>
      </c>
      <c r="S41" s="24"/>
      <c r="T41" s="9" t="s">
        <v>0</v>
      </c>
      <c r="U41" s="24"/>
      <c r="V41" s="9" t="s">
        <v>0</v>
      </c>
      <c r="W41" s="24">
        <v>9</v>
      </c>
      <c r="X41" s="12" t="s">
        <v>1</v>
      </c>
      <c r="Y41" s="9" t="s">
        <v>2</v>
      </c>
      <c r="Z41" s="9"/>
    </row>
    <row r="42" spans="1:26" x14ac:dyDescent="0.25">
      <c r="A42" t="s">
        <v>87</v>
      </c>
      <c r="B42" t="s">
        <v>0</v>
      </c>
      <c r="C42">
        <v>96</v>
      </c>
      <c r="D42" t="s">
        <v>0</v>
      </c>
      <c r="E42">
        <v>614</v>
      </c>
      <c r="F42" t="s">
        <v>0</v>
      </c>
      <c r="G42" t="s">
        <v>9</v>
      </c>
      <c r="H42" t="s">
        <v>0</v>
      </c>
      <c r="I42" s="26">
        <v>66.33</v>
      </c>
      <c r="J42" t="s">
        <v>0</v>
      </c>
      <c r="K42" s="14" t="s">
        <v>54</v>
      </c>
      <c r="L42" t="s">
        <v>0</v>
      </c>
      <c r="N42" t="s">
        <v>0</v>
      </c>
      <c r="P42" t="s">
        <v>0</v>
      </c>
      <c r="R42" t="s">
        <v>0</v>
      </c>
      <c r="S42" s="25">
        <v>90.65</v>
      </c>
      <c r="T42" t="s">
        <v>0</v>
      </c>
      <c r="V42" t="s">
        <v>0</v>
      </c>
      <c r="X42" s="7" t="s">
        <v>1</v>
      </c>
    </row>
    <row r="43" spans="1:26" x14ac:dyDescent="0.25">
      <c r="B43" t="s">
        <v>0</v>
      </c>
      <c r="D43" t="s">
        <v>0</v>
      </c>
      <c r="F43" t="s">
        <v>0</v>
      </c>
      <c r="G43" s="16" t="s">
        <v>112</v>
      </c>
      <c r="H43" t="s">
        <v>0</v>
      </c>
      <c r="I43" s="26">
        <v>59.13</v>
      </c>
      <c r="J43" t="s">
        <v>0</v>
      </c>
      <c r="K43" s="14"/>
      <c r="L43" t="s">
        <v>0</v>
      </c>
      <c r="N43" t="s">
        <v>0</v>
      </c>
      <c r="P43" t="s">
        <v>0</v>
      </c>
      <c r="R43" t="s">
        <v>0</v>
      </c>
      <c r="T43" t="s">
        <v>0</v>
      </c>
      <c r="V43" t="s">
        <v>0</v>
      </c>
      <c r="X43" s="7" t="s">
        <v>1</v>
      </c>
    </row>
    <row r="44" spans="1:26" s="8" customFormat="1" x14ac:dyDescent="0.25">
      <c r="B44" s="9" t="s">
        <v>0</v>
      </c>
      <c r="C44" s="9"/>
      <c r="D44" s="9" t="s">
        <v>0</v>
      </c>
      <c r="E44" s="9"/>
      <c r="F44" s="9" t="s">
        <v>0</v>
      </c>
      <c r="G44" s="8" t="s">
        <v>111</v>
      </c>
      <c r="H44" s="9" t="s">
        <v>0</v>
      </c>
      <c r="I44" s="27">
        <v>33.67</v>
      </c>
      <c r="J44" s="9" t="s">
        <v>0</v>
      </c>
      <c r="K44" s="15" t="s">
        <v>104</v>
      </c>
      <c r="L44" s="9" t="s">
        <v>0</v>
      </c>
      <c r="M44" s="8" t="s">
        <v>60</v>
      </c>
      <c r="N44" s="9" t="s">
        <v>0</v>
      </c>
      <c r="O44" s="10">
        <v>1.6392</v>
      </c>
      <c r="P44" s="9" t="s">
        <v>0</v>
      </c>
      <c r="Q44" s="10">
        <v>0.42099999999999999</v>
      </c>
      <c r="R44" s="9" t="s">
        <v>0</v>
      </c>
      <c r="S44" s="24"/>
      <c r="T44" s="9" t="s">
        <v>0</v>
      </c>
      <c r="U44" s="24"/>
      <c r="V44" s="9" t="s">
        <v>0</v>
      </c>
      <c r="W44" s="24">
        <v>9</v>
      </c>
      <c r="X44" s="12" t="s">
        <v>1</v>
      </c>
      <c r="Y44" s="9" t="s">
        <v>2</v>
      </c>
      <c r="Z44" s="9"/>
    </row>
    <row r="45" spans="1:26" x14ac:dyDescent="0.25">
      <c r="A45" t="s">
        <v>88</v>
      </c>
      <c r="B45" t="s">
        <v>0</v>
      </c>
      <c r="C45">
        <v>96</v>
      </c>
      <c r="D45" t="s">
        <v>0</v>
      </c>
      <c r="E45">
        <v>661</v>
      </c>
      <c r="F45" t="s">
        <v>0</v>
      </c>
      <c r="G45" t="s">
        <v>9</v>
      </c>
      <c r="H45" t="s">
        <v>0</v>
      </c>
      <c r="I45" s="26">
        <v>65.05</v>
      </c>
      <c r="J45" t="s">
        <v>0</v>
      </c>
      <c r="K45" s="14" t="s">
        <v>73</v>
      </c>
      <c r="L45" t="s">
        <v>0</v>
      </c>
      <c r="N45" t="s">
        <v>0</v>
      </c>
      <c r="P45" t="s">
        <v>0</v>
      </c>
      <c r="R45" t="s">
        <v>0</v>
      </c>
      <c r="S45" s="25">
        <v>89.99</v>
      </c>
      <c r="T45" t="s">
        <v>0</v>
      </c>
      <c r="V45" t="s">
        <v>0</v>
      </c>
      <c r="X45" s="7" t="s">
        <v>1</v>
      </c>
    </row>
    <row r="46" spans="1:26" x14ac:dyDescent="0.25">
      <c r="B46" t="s">
        <v>0</v>
      </c>
      <c r="D46" t="s">
        <v>0</v>
      </c>
      <c r="F46" t="s">
        <v>0</v>
      </c>
      <c r="G46" s="16" t="s">
        <v>112</v>
      </c>
      <c r="H46" t="s">
        <v>0</v>
      </c>
      <c r="I46" s="26">
        <v>56.24</v>
      </c>
      <c r="J46" t="s">
        <v>0</v>
      </c>
      <c r="K46" s="14"/>
      <c r="L46" t="s">
        <v>0</v>
      </c>
      <c r="N46" t="s">
        <v>0</v>
      </c>
      <c r="P46" t="s">
        <v>0</v>
      </c>
      <c r="R46" t="s">
        <v>0</v>
      </c>
      <c r="T46" t="s">
        <v>0</v>
      </c>
      <c r="V46" t="s">
        <v>0</v>
      </c>
      <c r="X46" s="7" t="s">
        <v>1</v>
      </c>
    </row>
    <row r="47" spans="1:26" s="8" customFormat="1" x14ac:dyDescent="0.25">
      <c r="B47" s="9" t="s">
        <v>0</v>
      </c>
      <c r="C47" s="9"/>
      <c r="D47" s="9" t="s">
        <v>0</v>
      </c>
      <c r="E47" s="9"/>
      <c r="F47" s="9" t="s">
        <v>0</v>
      </c>
      <c r="G47" s="8" t="s">
        <v>111</v>
      </c>
      <c r="H47" s="9" t="s">
        <v>0</v>
      </c>
      <c r="I47" s="27">
        <v>34.950000000000003</v>
      </c>
      <c r="J47" s="9" t="s">
        <v>0</v>
      </c>
      <c r="K47" s="15" t="s">
        <v>105</v>
      </c>
      <c r="L47" s="9" t="s">
        <v>0</v>
      </c>
      <c r="M47" s="8" t="s">
        <v>56</v>
      </c>
      <c r="N47" s="9" t="s">
        <v>0</v>
      </c>
      <c r="O47" s="10">
        <v>1.6635</v>
      </c>
      <c r="P47" s="9" t="s">
        <v>0</v>
      </c>
      <c r="Q47" s="10">
        <v>0.439</v>
      </c>
      <c r="R47" s="9" t="s">
        <v>0</v>
      </c>
      <c r="S47" s="24"/>
      <c r="T47" s="9" t="s">
        <v>0</v>
      </c>
      <c r="U47" s="24"/>
      <c r="V47" s="9" t="s">
        <v>0</v>
      </c>
      <c r="W47" s="24">
        <v>10</v>
      </c>
      <c r="X47" s="12" t="s">
        <v>1</v>
      </c>
      <c r="Z47" s="9"/>
    </row>
    <row r="52" spans="1:26" s="16" customFormat="1" x14ac:dyDescent="0.25">
      <c r="B52" s="31"/>
      <c r="C52" s="31"/>
      <c r="D52" s="31"/>
      <c r="E52" s="31"/>
      <c r="F52" s="31"/>
      <c r="H52" s="31"/>
      <c r="I52" s="28"/>
      <c r="J52" s="31"/>
      <c r="K52" s="14"/>
      <c r="L52" s="31"/>
      <c r="N52" s="31"/>
      <c r="O52" s="30"/>
      <c r="P52" s="31"/>
      <c r="Q52" s="30"/>
      <c r="R52" s="31"/>
      <c r="S52" s="28"/>
      <c r="T52" s="31"/>
      <c r="U52" s="28"/>
      <c r="V52" s="31"/>
      <c r="W52" s="28"/>
      <c r="X52" s="32"/>
      <c r="Y52" s="31"/>
      <c r="Z52" s="31"/>
    </row>
    <row r="53" spans="1:26" ht="18.75" x14ac:dyDescent="0.3">
      <c r="A53" s="19" t="s">
        <v>113</v>
      </c>
    </row>
    <row r="54" spans="1:26" x14ac:dyDescent="0.25">
      <c r="A54" s="1" t="s">
        <v>34</v>
      </c>
      <c r="B54" s="1" t="s">
        <v>0</v>
      </c>
      <c r="C54" s="1" t="s">
        <v>53</v>
      </c>
      <c r="D54" s="1" t="s">
        <v>0</v>
      </c>
      <c r="E54" s="1" t="s">
        <v>84</v>
      </c>
      <c r="F54" s="1" t="s">
        <v>0</v>
      </c>
      <c r="G54" s="1" t="s">
        <v>35</v>
      </c>
      <c r="H54" s="1" t="s">
        <v>0</v>
      </c>
      <c r="I54" s="23" t="s">
        <v>37</v>
      </c>
      <c r="J54" s="1" t="s">
        <v>0</v>
      </c>
      <c r="K54" s="4" t="s">
        <v>38</v>
      </c>
      <c r="L54" s="1"/>
      <c r="M54" s="4"/>
      <c r="N54" s="1" t="s">
        <v>0</v>
      </c>
      <c r="O54" s="6" t="s">
        <v>30</v>
      </c>
      <c r="P54" s="1" t="s">
        <v>0</v>
      </c>
      <c r="Q54" s="6" t="s">
        <v>8</v>
      </c>
      <c r="R54" s="1" t="s">
        <v>0</v>
      </c>
      <c r="S54" s="25" t="s">
        <v>115</v>
      </c>
      <c r="T54" s="1"/>
      <c r="V54" s="1"/>
      <c r="X54" s="2" t="s">
        <v>1</v>
      </c>
      <c r="Z54" t="s">
        <v>101</v>
      </c>
    </row>
    <row r="55" spans="1:26" s="16" customFormat="1" x14ac:dyDescent="0.25">
      <c r="B55" s="16" t="s">
        <v>0</v>
      </c>
      <c r="C55" s="16" t="s">
        <v>45</v>
      </c>
      <c r="D55" s="16" t="s">
        <v>0</v>
      </c>
      <c r="E55" s="16" t="s">
        <v>46</v>
      </c>
      <c r="F55" s="16" t="s">
        <v>0</v>
      </c>
      <c r="H55" s="16" t="s">
        <v>0</v>
      </c>
      <c r="I55" s="28" t="s">
        <v>36</v>
      </c>
      <c r="J55" s="16" t="s">
        <v>0</v>
      </c>
      <c r="K55" s="16" t="s">
        <v>39</v>
      </c>
      <c r="L55" s="16" t="s">
        <v>0</v>
      </c>
      <c r="M55" s="16" t="s">
        <v>40</v>
      </c>
      <c r="N55" s="16" t="s">
        <v>0</v>
      </c>
      <c r="O55" s="30"/>
      <c r="P55" s="16" t="s">
        <v>0</v>
      </c>
      <c r="Q55" s="30"/>
      <c r="R55" s="16" t="s">
        <v>0</v>
      </c>
      <c r="S55" s="28" t="s">
        <v>116</v>
      </c>
      <c r="U55" s="28"/>
      <c r="W55" s="28"/>
      <c r="X55" s="33" t="s">
        <v>1</v>
      </c>
      <c r="Y55" s="31"/>
      <c r="Z55" s="31"/>
    </row>
    <row r="56" spans="1:26" s="8" customFormat="1" x14ac:dyDescent="0.25">
      <c r="B56" s="8" t="s">
        <v>0</v>
      </c>
      <c r="D56" s="8" t="s">
        <v>0</v>
      </c>
      <c r="F56" s="8" t="s">
        <v>0</v>
      </c>
      <c r="H56" s="8" t="s">
        <v>0</v>
      </c>
      <c r="I56" s="24" t="s">
        <v>114</v>
      </c>
      <c r="J56" s="8" t="s">
        <v>0</v>
      </c>
      <c r="L56" s="8" t="s">
        <v>0</v>
      </c>
      <c r="N56" s="8" t="s">
        <v>0</v>
      </c>
      <c r="O56" s="10"/>
      <c r="P56" s="8" t="s">
        <v>0</v>
      </c>
      <c r="Q56" s="10"/>
      <c r="R56" s="8" t="s">
        <v>0</v>
      </c>
      <c r="S56" s="24" t="s">
        <v>117</v>
      </c>
      <c r="T56" s="8" t="s">
        <v>0</v>
      </c>
      <c r="U56" s="24" t="s">
        <v>42</v>
      </c>
      <c r="V56" s="8" t="s">
        <v>0</v>
      </c>
      <c r="W56" s="24" t="s">
        <v>43</v>
      </c>
      <c r="X56" s="13" t="s">
        <v>1</v>
      </c>
      <c r="Y56" s="9" t="s">
        <v>2</v>
      </c>
      <c r="Z56" s="9"/>
    </row>
    <row r="57" spans="1:26" x14ac:dyDescent="0.25">
      <c r="A57" t="s">
        <v>89</v>
      </c>
      <c r="B57" t="s">
        <v>0</v>
      </c>
      <c r="C57">
        <v>96</v>
      </c>
      <c r="D57" t="s">
        <v>0</v>
      </c>
      <c r="E57">
        <v>700</v>
      </c>
      <c r="F57" t="s">
        <v>0</v>
      </c>
      <c r="G57" t="s">
        <v>9</v>
      </c>
      <c r="H57" t="s">
        <v>0</v>
      </c>
      <c r="I57" s="26">
        <v>61.6</v>
      </c>
      <c r="J57" t="s">
        <v>0</v>
      </c>
      <c r="K57" s="14" t="s">
        <v>27</v>
      </c>
      <c r="L57" t="s">
        <v>0</v>
      </c>
      <c r="N57" t="s">
        <v>0</v>
      </c>
      <c r="P57" t="s">
        <v>0</v>
      </c>
      <c r="R57" t="s">
        <v>0</v>
      </c>
      <c r="S57" s="25">
        <v>88.93</v>
      </c>
      <c r="T57" t="s">
        <v>0</v>
      </c>
      <c r="V57" t="s">
        <v>0</v>
      </c>
      <c r="X57" s="7" t="s">
        <v>1</v>
      </c>
    </row>
    <row r="58" spans="1:26" x14ac:dyDescent="0.25">
      <c r="B58" t="s">
        <v>0</v>
      </c>
      <c r="D58" t="s">
        <v>0</v>
      </c>
      <c r="F58" t="s">
        <v>0</v>
      </c>
      <c r="G58" s="16" t="s">
        <v>112</v>
      </c>
      <c r="H58" t="s">
        <v>0</v>
      </c>
      <c r="I58" s="26">
        <v>54.26</v>
      </c>
      <c r="J58" t="s">
        <v>0</v>
      </c>
      <c r="K58" s="14"/>
      <c r="L58" t="s">
        <v>0</v>
      </c>
      <c r="N58" t="s">
        <v>0</v>
      </c>
      <c r="P58" t="s">
        <v>0</v>
      </c>
      <c r="R58" t="s">
        <v>0</v>
      </c>
      <c r="T58" t="s">
        <v>0</v>
      </c>
      <c r="V58" t="s">
        <v>0</v>
      </c>
      <c r="X58" s="7" t="s">
        <v>1</v>
      </c>
    </row>
    <row r="59" spans="1:26" x14ac:dyDescent="0.25">
      <c r="B59" s="17" t="s">
        <v>0</v>
      </c>
      <c r="D59" s="17" t="s">
        <v>0</v>
      </c>
      <c r="F59" s="17" t="s">
        <v>0</v>
      </c>
      <c r="G59" s="16" t="s">
        <v>111</v>
      </c>
      <c r="H59" s="17" t="s">
        <v>0</v>
      </c>
      <c r="I59" s="26">
        <v>37.549999999999997</v>
      </c>
      <c r="J59" s="17" t="s">
        <v>0</v>
      </c>
      <c r="K59" s="14" t="s">
        <v>106</v>
      </c>
      <c r="L59" s="17" t="s">
        <v>0</v>
      </c>
      <c r="M59" s="14" t="s">
        <v>107</v>
      </c>
      <c r="N59" s="17" t="s">
        <v>0</v>
      </c>
      <c r="P59" s="17" t="s">
        <v>0</v>
      </c>
      <c r="R59" s="17" t="s">
        <v>0</v>
      </c>
      <c r="T59" s="17" t="s">
        <v>0</v>
      </c>
      <c r="U59" s="25">
        <v>0.84699999999999998</v>
      </c>
      <c r="V59" s="17" t="s">
        <v>0</v>
      </c>
      <c r="X59" s="7" t="s">
        <v>1</v>
      </c>
    </row>
    <row r="60" spans="1:26" s="8" customFormat="1" x14ac:dyDescent="0.25">
      <c r="B60" s="9" t="s">
        <v>0</v>
      </c>
      <c r="C60" s="9"/>
      <c r="D60" s="9" t="s">
        <v>0</v>
      </c>
      <c r="E60" s="9"/>
      <c r="F60" s="9" t="s">
        <v>0</v>
      </c>
      <c r="G60" s="8" t="s">
        <v>63</v>
      </c>
      <c r="H60" s="9" t="s">
        <v>0</v>
      </c>
      <c r="I60" s="24">
        <v>0.84699999999999998</v>
      </c>
      <c r="J60" s="9" t="s">
        <v>0</v>
      </c>
      <c r="K60" s="15" t="s">
        <v>94</v>
      </c>
      <c r="L60" s="9" t="s">
        <v>0</v>
      </c>
      <c r="M60" s="8" t="s">
        <v>95</v>
      </c>
      <c r="N60" s="9" t="s">
        <v>0</v>
      </c>
      <c r="O60" s="10">
        <v>1.6910000000000001</v>
      </c>
      <c r="P60" s="9" t="s">
        <v>0</v>
      </c>
      <c r="Q60" s="10">
        <v>0.45500000000000002</v>
      </c>
      <c r="R60" s="9" t="s">
        <v>0</v>
      </c>
      <c r="S60" s="24"/>
      <c r="T60" s="9" t="s">
        <v>0</v>
      </c>
      <c r="U60" s="24"/>
      <c r="V60" s="9" t="s">
        <v>0</v>
      </c>
      <c r="W60" s="24">
        <v>10</v>
      </c>
      <c r="X60" s="12" t="s">
        <v>1</v>
      </c>
      <c r="Y60" s="9" t="s">
        <v>2</v>
      </c>
      <c r="Z60" s="9">
        <f>SUM(S57,U59,W60)</f>
        <v>99.777000000000001</v>
      </c>
    </row>
    <row r="61" spans="1:26" x14ac:dyDescent="0.25">
      <c r="A61" t="s">
        <v>90</v>
      </c>
      <c r="B61" t="s">
        <v>0</v>
      </c>
      <c r="C61">
        <v>96</v>
      </c>
      <c r="D61" t="s">
        <v>0</v>
      </c>
      <c r="E61">
        <v>760</v>
      </c>
      <c r="F61" t="s">
        <v>0</v>
      </c>
      <c r="G61" t="s">
        <v>9</v>
      </c>
      <c r="H61" t="s">
        <v>0</v>
      </c>
      <c r="I61" s="26">
        <v>60.4</v>
      </c>
      <c r="J61" t="s">
        <v>0</v>
      </c>
      <c r="K61" s="14" t="s">
        <v>102</v>
      </c>
      <c r="L61" t="s">
        <v>0</v>
      </c>
      <c r="N61" t="s">
        <v>0</v>
      </c>
      <c r="P61" t="s">
        <v>0</v>
      </c>
      <c r="R61" t="s">
        <v>0</v>
      </c>
      <c r="S61" s="25">
        <v>88.31</v>
      </c>
      <c r="T61" t="s">
        <v>0</v>
      </c>
      <c r="V61" t="s">
        <v>0</v>
      </c>
      <c r="X61" s="7" t="s">
        <v>1</v>
      </c>
    </row>
    <row r="62" spans="1:26" x14ac:dyDescent="0.25">
      <c r="B62" t="s">
        <v>0</v>
      </c>
      <c r="D62" t="s">
        <v>0</v>
      </c>
      <c r="F62" t="s">
        <v>0</v>
      </c>
      <c r="G62" s="16" t="s">
        <v>112</v>
      </c>
      <c r="H62" t="s">
        <v>0</v>
      </c>
      <c r="I62" s="26">
        <v>53.74</v>
      </c>
      <c r="J62" t="s">
        <v>0</v>
      </c>
      <c r="K62" s="14"/>
      <c r="L62" t="s">
        <v>0</v>
      </c>
      <c r="N62" t="s">
        <v>0</v>
      </c>
      <c r="P62" t="s">
        <v>0</v>
      </c>
      <c r="R62" t="s">
        <v>0</v>
      </c>
      <c r="T62" t="s">
        <v>0</v>
      </c>
      <c r="V62" t="s">
        <v>0</v>
      </c>
      <c r="X62" s="7" t="s">
        <v>1</v>
      </c>
    </row>
    <row r="63" spans="1:26" x14ac:dyDescent="0.25">
      <c r="B63" s="17" t="s">
        <v>0</v>
      </c>
      <c r="D63" s="17" t="s">
        <v>0</v>
      </c>
      <c r="F63" s="17" t="s">
        <v>0</v>
      </c>
      <c r="G63" s="16" t="s">
        <v>111</v>
      </c>
      <c r="H63" s="17" t="s">
        <v>0</v>
      </c>
      <c r="I63" s="26">
        <v>38.65</v>
      </c>
      <c r="J63" s="17" t="s">
        <v>0</v>
      </c>
      <c r="K63" s="14" t="s">
        <v>77</v>
      </c>
      <c r="L63" s="17" t="s">
        <v>0</v>
      </c>
      <c r="M63" s="14" t="s">
        <v>108</v>
      </c>
      <c r="N63" s="17" t="s">
        <v>0</v>
      </c>
      <c r="P63" s="17" t="s">
        <v>0</v>
      </c>
      <c r="R63" s="17" t="s">
        <v>0</v>
      </c>
      <c r="T63" s="17" t="s">
        <v>0</v>
      </c>
      <c r="U63" s="25">
        <v>0.94599999999999995</v>
      </c>
      <c r="V63" s="17" t="s">
        <v>0</v>
      </c>
      <c r="X63" s="7" t="s">
        <v>1</v>
      </c>
    </row>
    <row r="64" spans="1:26" s="8" customFormat="1" x14ac:dyDescent="0.25">
      <c r="B64" s="9" t="s">
        <v>0</v>
      </c>
      <c r="C64" s="9"/>
      <c r="D64" s="9" t="s">
        <v>0</v>
      </c>
      <c r="E64" s="9"/>
      <c r="F64" s="9" t="s">
        <v>0</v>
      </c>
      <c r="G64" s="8" t="s">
        <v>63</v>
      </c>
      <c r="H64" s="9" t="s">
        <v>0</v>
      </c>
      <c r="I64" s="27">
        <v>0.94599999999999995</v>
      </c>
      <c r="J64" s="9" t="s">
        <v>0</v>
      </c>
      <c r="K64" s="15" t="s">
        <v>79</v>
      </c>
      <c r="L64" s="9" t="s">
        <v>0</v>
      </c>
      <c r="M64" s="8" t="s">
        <v>96</v>
      </c>
      <c r="N64" s="9" t="s">
        <v>0</v>
      </c>
      <c r="O64" s="10">
        <v>1.6964999999999999</v>
      </c>
      <c r="P64" s="9" t="s">
        <v>0</v>
      </c>
      <c r="Q64" s="10">
        <v>0.46400000000000002</v>
      </c>
      <c r="R64" s="9" t="s">
        <v>0</v>
      </c>
      <c r="S64" s="24"/>
      <c r="T64" s="9" t="s">
        <v>0</v>
      </c>
      <c r="U64" s="24"/>
      <c r="V64" s="9" t="s">
        <v>0</v>
      </c>
      <c r="W64" s="24">
        <v>11</v>
      </c>
      <c r="X64" s="12" t="s">
        <v>1</v>
      </c>
      <c r="Y64" s="9" t="s">
        <v>2</v>
      </c>
      <c r="Z64" s="9">
        <f>SUM(S61,U63,W64)</f>
        <v>100.256</v>
      </c>
    </row>
    <row r="65" spans="1:26" x14ac:dyDescent="0.25">
      <c r="A65" t="s">
        <v>91</v>
      </c>
      <c r="B65" t="s">
        <v>0</v>
      </c>
      <c r="C65">
        <v>96</v>
      </c>
      <c r="D65" t="s">
        <v>0</v>
      </c>
      <c r="E65">
        <v>780</v>
      </c>
      <c r="F65" t="s">
        <v>0</v>
      </c>
      <c r="G65" t="s">
        <v>9</v>
      </c>
      <c r="H65" t="s">
        <v>0</v>
      </c>
      <c r="I65" s="26">
        <v>59.56</v>
      </c>
      <c r="J65" t="s">
        <v>0</v>
      </c>
      <c r="K65" s="14" t="s">
        <v>59</v>
      </c>
      <c r="L65" t="s">
        <v>0</v>
      </c>
      <c r="N65" t="s">
        <v>0</v>
      </c>
      <c r="P65" t="s">
        <v>0</v>
      </c>
      <c r="R65" t="s">
        <v>0</v>
      </c>
      <c r="S65" s="25">
        <v>87.6</v>
      </c>
      <c r="T65" t="s">
        <v>0</v>
      </c>
      <c r="V65" t="s">
        <v>0</v>
      </c>
      <c r="X65" s="7" t="s">
        <v>1</v>
      </c>
    </row>
    <row r="66" spans="1:26" x14ac:dyDescent="0.25">
      <c r="B66" t="s">
        <v>0</v>
      </c>
      <c r="D66" t="s">
        <v>0</v>
      </c>
      <c r="F66" t="s">
        <v>0</v>
      </c>
      <c r="G66" s="16" t="s">
        <v>112</v>
      </c>
      <c r="H66" t="s">
        <v>0</v>
      </c>
      <c r="I66" s="26">
        <v>50.69</v>
      </c>
      <c r="J66" t="s">
        <v>0</v>
      </c>
      <c r="K66" s="14"/>
      <c r="L66" t="s">
        <v>0</v>
      </c>
      <c r="N66" t="s">
        <v>0</v>
      </c>
      <c r="P66" t="s">
        <v>0</v>
      </c>
      <c r="R66" t="s">
        <v>0</v>
      </c>
      <c r="T66" t="s">
        <v>0</v>
      </c>
      <c r="V66" t="s">
        <v>0</v>
      </c>
      <c r="X66" s="7" t="s">
        <v>1</v>
      </c>
    </row>
    <row r="67" spans="1:26" x14ac:dyDescent="0.25">
      <c r="B67" s="17" t="s">
        <v>0</v>
      </c>
      <c r="D67" s="17" t="s">
        <v>0</v>
      </c>
      <c r="F67" s="17" t="s">
        <v>0</v>
      </c>
      <c r="G67" s="16" t="s">
        <v>111</v>
      </c>
      <c r="H67" s="17" t="s">
        <v>0</v>
      </c>
      <c r="I67" s="26">
        <v>39.369999999999997</v>
      </c>
      <c r="J67" s="17" t="s">
        <v>0</v>
      </c>
      <c r="K67" s="14" t="s">
        <v>77</v>
      </c>
      <c r="L67" s="17" t="s">
        <v>0</v>
      </c>
      <c r="M67" s="14" t="s">
        <v>108</v>
      </c>
      <c r="N67" s="17" t="s">
        <v>0</v>
      </c>
      <c r="P67" s="17" t="s">
        <v>0</v>
      </c>
      <c r="R67" s="17" t="s">
        <v>0</v>
      </c>
      <c r="T67" s="17" t="s">
        <v>0</v>
      </c>
      <c r="U67" s="25">
        <v>1.0649999999999999</v>
      </c>
      <c r="V67" s="17" t="s">
        <v>0</v>
      </c>
      <c r="X67" s="7" t="s">
        <v>1</v>
      </c>
    </row>
    <row r="68" spans="1:26" s="8" customFormat="1" x14ac:dyDescent="0.25">
      <c r="B68" s="9" t="s">
        <v>0</v>
      </c>
      <c r="C68" s="9"/>
      <c r="D68" s="9" t="s">
        <v>0</v>
      </c>
      <c r="E68" s="9"/>
      <c r="F68" s="9" t="s">
        <v>0</v>
      </c>
      <c r="G68" s="8" t="s">
        <v>63</v>
      </c>
      <c r="H68" s="9" t="s">
        <v>0</v>
      </c>
      <c r="I68" s="27">
        <v>1.0649999999999999</v>
      </c>
      <c r="J68" s="9" t="s">
        <v>0</v>
      </c>
      <c r="K68" s="15" t="s">
        <v>94</v>
      </c>
      <c r="L68" s="9" t="s">
        <v>0</v>
      </c>
      <c r="M68" s="8" t="s">
        <v>97</v>
      </c>
      <c r="N68" s="9" t="s">
        <v>0</v>
      </c>
      <c r="O68" s="10">
        <v>1.7428999999999999</v>
      </c>
      <c r="P68" s="9" t="s">
        <v>0</v>
      </c>
      <c r="Q68" s="10">
        <v>0.49399999999999999</v>
      </c>
      <c r="R68" s="9" t="s">
        <v>0</v>
      </c>
      <c r="S68" s="24"/>
      <c r="T68" s="9" t="s">
        <v>0</v>
      </c>
      <c r="U68" s="24"/>
      <c r="V68" s="9" t="s">
        <v>0</v>
      </c>
      <c r="W68" s="24">
        <v>11</v>
      </c>
      <c r="X68" s="12" t="s">
        <v>1</v>
      </c>
      <c r="Y68" s="9" t="s">
        <v>2</v>
      </c>
      <c r="Z68" s="9">
        <f>SUM(S65,U67,W68)</f>
        <v>99.664999999999992</v>
      </c>
    </row>
    <row r="69" spans="1:26" x14ac:dyDescent="0.25">
      <c r="A69" t="s">
        <v>92</v>
      </c>
      <c r="B69" t="s">
        <v>0</v>
      </c>
      <c r="C69">
        <v>96</v>
      </c>
      <c r="D69" t="s">
        <v>0</v>
      </c>
      <c r="E69">
        <v>809</v>
      </c>
      <c r="F69" t="s">
        <v>0</v>
      </c>
      <c r="G69" t="s">
        <v>9</v>
      </c>
      <c r="H69" t="s">
        <v>0</v>
      </c>
      <c r="I69" s="26">
        <v>59.84</v>
      </c>
      <c r="J69" t="s">
        <v>0</v>
      </c>
      <c r="K69" s="14" t="s">
        <v>59</v>
      </c>
      <c r="L69" t="s">
        <v>0</v>
      </c>
      <c r="N69" t="s">
        <v>0</v>
      </c>
      <c r="P69" t="s">
        <v>0</v>
      </c>
      <c r="R69" t="s">
        <v>0</v>
      </c>
      <c r="S69" s="25">
        <v>86.8</v>
      </c>
      <c r="T69" t="s">
        <v>0</v>
      </c>
      <c r="V69" t="s">
        <v>0</v>
      </c>
      <c r="X69" s="7" t="s">
        <v>1</v>
      </c>
    </row>
    <row r="70" spans="1:26" x14ac:dyDescent="0.25">
      <c r="B70" t="s">
        <v>0</v>
      </c>
      <c r="D70" t="s">
        <v>0</v>
      </c>
      <c r="F70" t="s">
        <v>0</v>
      </c>
      <c r="G70" s="16" t="s">
        <v>112</v>
      </c>
      <c r="H70" t="s">
        <v>0</v>
      </c>
      <c r="I70" s="26">
        <v>51.83</v>
      </c>
      <c r="J70" t="s">
        <v>0</v>
      </c>
      <c r="K70" s="14"/>
      <c r="L70" t="s">
        <v>0</v>
      </c>
      <c r="N70" t="s">
        <v>0</v>
      </c>
      <c r="P70" t="s">
        <v>0</v>
      </c>
      <c r="R70" t="s">
        <v>0</v>
      </c>
      <c r="T70" t="s">
        <v>0</v>
      </c>
      <c r="V70" t="s">
        <v>0</v>
      </c>
      <c r="X70" s="7" t="s">
        <v>1</v>
      </c>
    </row>
    <row r="71" spans="1:26" x14ac:dyDescent="0.25">
      <c r="B71" s="17" t="s">
        <v>0</v>
      </c>
      <c r="D71" s="17" t="s">
        <v>0</v>
      </c>
      <c r="F71" s="17" t="s">
        <v>0</v>
      </c>
      <c r="G71" s="16" t="s">
        <v>111</v>
      </c>
      <c r="H71" s="17" t="s">
        <v>0</v>
      </c>
      <c r="I71" s="26">
        <v>38.72</v>
      </c>
      <c r="J71" s="17" t="s">
        <v>0</v>
      </c>
      <c r="K71" s="14" t="s">
        <v>109</v>
      </c>
      <c r="L71" s="17" t="s">
        <v>0</v>
      </c>
      <c r="M71" s="14" t="s">
        <v>108</v>
      </c>
      <c r="N71" s="17" t="s">
        <v>0</v>
      </c>
      <c r="P71" s="17" t="s">
        <v>0</v>
      </c>
      <c r="R71" s="17" t="s">
        <v>0</v>
      </c>
      <c r="T71" s="17" t="s">
        <v>0</v>
      </c>
      <c r="U71" s="25">
        <v>1.4419999999999999</v>
      </c>
      <c r="V71" s="17" t="s">
        <v>0</v>
      </c>
      <c r="X71" s="7" t="s">
        <v>1</v>
      </c>
    </row>
    <row r="72" spans="1:26" s="8" customFormat="1" x14ac:dyDescent="0.25">
      <c r="B72" s="9" t="s">
        <v>0</v>
      </c>
      <c r="C72" s="9"/>
      <c r="D72" s="9" t="s">
        <v>0</v>
      </c>
      <c r="E72" s="9"/>
      <c r="F72" s="9" t="s">
        <v>0</v>
      </c>
      <c r="G72" s="8" t="s">
        <v>63</v>
      </c>
      <c r="H72" s="9" t="s">
        <v>0</v>
      </c>
      <c r="I72" s="27">
        <v>1.4419999999999999</v>
      </c>
      <c r="J72" s="9" t="s">
        <v>0</v>
      </c>
      <c r="K72" s="15" t="s">
        <v>51</v>
      </c>
      <c r="L72" s="9" t="s">
        <v>0</v>
      </c>
      <c r="M72" s="8" t="s">
        <v>98</v>
      </c>
      <c r="N72" s="9" t="s">
        <v>0</v>
      </c>
      <c r="O72" s="10">
        <v>1.7718</v>
      </c>
      <c r="P72" s="9" t="s">
        <v>0</v>
      </c>
      <c r="Q72" s="10">
        <v>0.51300000000000001</v>
      </c>
      <c r="R72" s="9" t="s">
        <v>0</v>
      </c>
      <c r="S72" s="24"/>
      <c r="T72" s="9" t="s">
        <v>0</v>
      </c>
      <c r="U72" s="24"/>
      <c r="V72" s="9" t="s">
        <v>0</v>
      </c>
      <c r="W72" s="24">
        <v>12</v>
      </c>
      <c r="X72" s="12" t="s">
        <v>1</v>
      </c>
      <c r="Y72" s="9" t="s">
        <v>2</v>
      </c>
      <c r="Z72" s="9">
        <f>SUM(S69,U71,W72)</f>
        <v>100.24199999999999</v>
      </c>
    </row>
    <row r="73" spans="1:26" x14ac:dyDescent="0.25">
      <c r="A73" t="s">
        <v>93</v>
      </c>
      <c r="B73" t="s">
        <v>0</v>
      </c>
      <c r="C73">
        <v>96</v>
      </c>
      <c r="D73" t="s">
        <v>0</v>
      </c>
      <c r="E73">
        <v>809</v>
      </c>
      <c r="F73" t="s">
        <v>0</v>
      </c>
      <c r="G73" t="s">
        <v>9</v>
      </c>
      <c r="H73" t="s">
        <v>0</v>
      </c>
      <c r="I73" s="26">
        <v>62.64</v>
      </c>
      <c r="J73" t="s">
        <v>0</v>
      </c>
      <c r="K73" s="14" t="s">
        <v>103</v>
      </c>
      <c r="L73" t="s">
        <v>0</v>
      </c>
      <c r="N73" t="s">
        <v>0</v>
      </c>
      <c r="P73" t="s">
        <v>0</v>
      </c>
      <c r="R73" t="s">
        <v>0</v>
      </c>
      <c r="S73" s="25">
        <v>86.87</v>
      </c>
      <c r="T73" t="s">
        <v>0</v>
      </c>
      <c r="V73" t="s">
        <v>0</v>
      </c>
      <c r="X73" s="7" t="s">
        <v>1</v>
      </c>
    </row>
    <row r="74" spans="1:26" x14ac:dyDescent="0.25">
      <c r="B74" t="s">
        <v>0</v>
      </c>
      <c r="D74" t="s">
        <v>0</v>
      </c>
      <c r="F74" t="s">
        <v>0</v>
      </c>
      <c r="G74" s="16" t="s">
        <v>112</v>
      </c>
      <c r="H74" t="s">
        <v>0</v>
      </c>
      <c r="I74" s="26">
        <v>74.400000000000006</v>
      </c>
      <c r="J74" t="s">
        <v>0</v>
      </c>
      <c r="K74" s="14"/>
      <c r="L74" t="s">
        <v>0</v>
      </c>
      <c r="N74" t="s">
        <v>0</v>
      </c>
      <c r="P74" t="s">
        <v>0</v>
      </c>
      <c r="R74" t="s">
        <v>0</v>
      </c>
      <c r="T74" t="s">
        <v>0</v>
      </c>
      <c r="V74" t="s">
        <v>0</v>
      </c>
      <c r="X74" s="7" t="s">
        <v>1</v>
      </c>
    </row>
    <row r="75" spans="1:26" x14ac:dyDescent="0.25">
      <c r="B75" s="17" t="s">
        <v>0</v>
      </c>
      <c r="D75" s="17" t="s">
        <v>0</v>
      </c>
      <c r="F75" s="17" t="s">
        <v>0</v>
      </c>
      <c r="G75" s="16" t="s">
        <v>111</v>
      </c>
      <c r="H75" s="17" t="s">
        <v>0</v>
      </c>
      <c r="I75" s="26">
        <v>35.22</v>
      </c>
      <c r="J75" s="17" t="s">
        <v>0</v>
      </c>
      <c r="K75" s="14" t="s">
        <v>110</v>
      </c>
      <c r="L75" s="17" t="s">
        <v>0</v>
      </c>
      <c r="M75" s="14" t="s">
        <v>19</v>
      </c>
      <c r="N75" s="17" t="s">
        <v>0</v>
      </c>
      <c r="P75" s="17" t="s">
        <v>0</v>
      </c>
      <c r="R75" s="17" t="s">
        <v>0</v>
      </c>
      <c r="T75" s="17" t="s">
        <v>0</v>
      </c>
      <c r="U75" s="28">
        <v>2.14</v>
      </c>
      <c r="V75" s="17" t="s">
        <v>0</v>
      </c>
      <c r="X75" s="7" t="s">
        <v>1</v>
      </c>
    </row>
    <row r="76" spans="1:26" s="8" customFormat="1" x14ac:dyDescent="0.25">
      <c r="B76" s="9" t="s">
        <v>0</v>
      </c>
      <c r="C76" s="9"/>
      <c r="D76" s="9" t="s">
        <v>0</v>
      </c>
      <c r="E76" s="9"/>
      <c r="F76" s="9" t="s">
        <v>0</v>
      </c>
      <c r="G76" s="8" t="s">
        <v>63</v>
      </c>
      <c r="H76" s="9" t="s">
        <v>0</v>
      </c>
      <c r="I76" s="27">
        <v>2.1429999999999998</v>
      </c>
      <c r="J76" s="9" t="s">
        <v>0</v>
      </c>
      <c r="K76" s="15" t="s">
        <v>99</v>
      </c>
      <c r="L76" s="9" t="s">
        <v>0</v>
      </c>
      <c r="M76" s="8" t="s">
        <v>100</v>
      </c>
      <c r="N76" s="9" t="s">
        <v>0</v>
      </c>
      <c r="O76" s="10">
        <v>2.2825000000000002</v>
      </c>
      <c r="P76" s="9" t="s">
        <v>0</v>
      </c>
      <c r="Q76" s="10">
        <v>0.58499999999999996</v>
      </c>
      <c r="R76" s="9" t="s">
        <v>0</v>
      </c>
      <c r="S76" s="24"/>
      <c r="T76" s="9" t="s">
        <v>0</v>
      </c>
      <c r="U76" s="24"/>
      <c r="V76" s="9" t="s">
        <v>0</v>
      </c>
      <c r="W76" s="24">
        <v>11</v>
      </c>
      <c r="X76" s="12" t="s">
        <v>1</v>
      </c>
      <c r="Y76" s="9" t="s">
        <v>2</v>
      </c>
      <c r="Z76" s="9">
        <f>SUM(S73,U75,W76)</f>
        <v>100.01</v>
      </c>
    </row>
  </sheetData>
  <hyperlinks>
    <hyperlink ref="X1" r:id="rId1"/>
    <hyperlink ref="X2" r:id="rId2"/>
    <hyperlink ref="X4" r:id="rId3"/>
    <hyperlink ref="X7" r:id="rId4"/>
    <hyperlink ref="X10" r:id="rId5"/>
    <hyperlink ref="X6" r:id="rId6"/>
    <hyperlink ref="X8" r:id="rId7"/>
    <hyperlink ref="X13" r:id="rId8"/>
    <hyperlink ref="X11" r:id="rId9"/>
    <hyperlink ref="X16" r:id="rId10"/>
    <hyperlink ref="X14" r:id="rId11"/>
    <hyperlink ref="X20" r:id="rId12"/>
    <hyperlink ref="X17" r:id="rId13"/>
    <hyperlink ref="X19" r:id="rId14"/>
    <hyperlink ref="X24" r:id="rId15"/>
    <hyperlink ref="X21" r:id="rId16"/>
    <hyperlink ref="X23" r:id="rId17"/>
    <hyperlink ref="X35" r:id="rId18"/>
    <hyperlink ref="X32" r:id="rId19"/>
    <hyperlink ref="X34" r:id="rId20"/>
    <hyperlink ref="X38" r:id="rId21"/>
    <hyperlink ref="X36" r:id="rId22"/>
    <hyperlink ref="X41" r:id="rId23"/>
    <hyperlink ref="X39" r:id="rId24"/>
    <hyperlink ref="X44" r:id="rId25"/>
    <hyperlink ref="X42" r:id="rId26"/>
    <hyperlink ref="X47" r:id="rId27"/>
    <hyperlink ref="X45" r:id="rId28"/>
    <hyperlink ref="X60" r:id="rId29"/>
    <hyperlink ref="X57" r:id="rId30"/>
    <hyperlink ref="X59" r:id="rId31"/>
    <hyperlink ref="X64" r:id="rId32"/>
    <hyperlink ref="X61" r:id="rId33"/>
    <hyperlink ref="X63" r:id="rId34"/>
    <hyperlink ref="X68" r:id="rId35"/>
    <hyperlink ref="X65" r:id="rId36"/>
    <hyperlink ref="X67" r:id="rId37"/>
    <hyperlink ref="X72" r:id="rId38"/>
    <hyperlink ref="X69" r:id="rId39"/>
    <hyperlink ref="X71" r:id="rId40"/>
    <hyperlink ref="X76" r:id="rId41"/>
    <hyperlink ref="X73" r:id="rId42"/>
    <hyperlink ref="X75" r:id="rId43"/>
    <hyperlink ref="X5" r:id="rId44"/>
    <hyperlink ref="X9" r:id="rId45"/>
    <hyperlink ref="X12" r:id="rId46"/>
    <hyperlink ref="X15" r:id="rId47"/>
    <hyperlink ref="X18" r:id="rId48"/>
    <hyperlink ref="X22" r:id="rId49"/>
    <hyperlink ref="X33" r:id="rId50"/>
    <hyperlink ref="X37" r:id="rId51"/>
    <hyperlink ref="X40" r:id="rId52"/>
    <hyperlink ref="X43" r:id="rId53"/>
    <hyperlink ref="X46" r:id="rId54"/>
    <hyperlink ref="X58" r:id="rId55"/>
    <hyperlink ref="X62" r:id="rId56"/>
    <hyperlink ref="X66" r:id="rId57"/>
    <hyperlink ref="X70" r:id="rId58"/>
    <hyperlink ref="X74" r:id="rId59"/>
    <hyperlink ref="X3" r:id="rId60"/>
    <hyperlink ref="X29" r:id="rId61"/>
    <hyperlink ref="X30" r:id="rId62"/>
    <hyperlink ref="X31" r:id="rId63"/>
    <hyperlink ref="X54" r:id="rId64"/>
    <hyperlink ref="X55" r:id="rId65"/>
    <hyperlink ref="X56" r:id="rId66"/>
  </hyperlinks>
  <pageMargins left="0.7" right="0.7" top="0.78740157499999996" bottom="0.78740157499999996" header="0.3" footer="0.3"/>
  <pageSetup paperSize="9" orientation="portrait" horizontalDpi="4294967293" verticalDpi="0" r:id="rId6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70" zoomScaleNormal="70" workbookViewId="0">
      <pane ySplit="1" topLeftCell="A2" activePane="bottomLeft" state="frozen"/>
      <selection pane="bottomLeft" activeCell="S5" sqref="S5"/>
    </sheetView>
  </sheetViews>
  <sheetFormatPr baseColWidth="10" defaultRowHeight="15" x14ac:dyDescent="0.25"/>
  <cols>
    <col min="1" max="1" width="26.85546875" bestFit="1" customWidth="1"/>
    <col min="2" max="2" width="2.42578125" bestFit="1" customWidth="1"/>
    <col min="3" max="3" width="12.140625" bestFit="1" customWidth="1"/>
    <col min="4" max="4" width="2.42578125" bestFit="1" customWidth="1"/>
    <col min="5" max="5" width="14.42578125" bestFit="1" customWidth="1"/>
    <col min="6" max="6" width="2.42578125" bestFit="1" customWidth="1"/>
    <col min="7" max="7" width="14" bestFit="1" customWidth="1"/>
    <col min="8" max="8" width="2.42578125" bestFit="1" customWidth="1"/>
    <col min="9" max="9" width="14.140625" bestFit="1" customWidth="1"/>
    <col min="10" max="10" width="2.42578125" bestFit="1" customWidth="1"/>
    <col min="11" max="11" width="47.140625" bestFit="1" customWidth="1"/>
    <col min="12" max="12" width="2.85546875" customWidth="1"/>
    <col min="13" max="13" width="23.42578125" customWidth="1"/>
    <col min="14" max="14" width="2.42578125" bestFit="1" customWidth="1"/>
    <col min="15" max="15" width="12.28515625" style="3" bestFit="1" customWidth="1"/>
    <col min="16" max="16" width="2.7109375" bestFit="1" customWidth="1"/>
    <col min="17" max="17" width="8.85546875" style="3" bestFit="1" customWidth="1"/>
    <col min="18" max="18" width="2.42578125" bestFit="1" customWidth="1"/>
    <col min="19" max="19" width="54.140625" style="20" bestFit="1" customWidth="1"/>
    <col min="20" max="20" width="3.140625" customWidth="1"/>
    <col min="21" max="21" width="11.42578125" style="20"/>
    <col min="22" max="22" width="2.42578125" bestFit="1" customWidth="1"/>
  </cols>
  <sheetData>
    <row r="1" spans="1:26" x14ac:dyDescent="0.25">
      <c r="A1" s="1" t="s">
        <v>34</v>
      </c>
      <c r="B1" s="1" t="s">
        <v>0</v>
      </c>
      <c r="C1" s="1" t="s">
        <v>53</v>
      </c>
      <c r="D1" s="1" t="s">
        <v>0</v>
      </c>
      <c r="E1" s="1" t="s">
        <v>84</v>
      </c>
      <c r="F1" s="1" t="s">
        <v>0</v>
      </c>
      <c r="G1" s="1" t="s">
        <v>35</v>
      </c>
      <c r="H1" s="1" t="s">
        <v>0</v>
      </c>
      <c r="I1" s="1" t="s">
        <v>37</v>
      </c>
      <c r="J1" s="1" t="s">
        <v>0</v>
      </c>
      <c r="K1" s="4" t="s">
        <v>38</v>
      </c>
      <c r="L1" s="4"/>
      <c r="M1" s="4"/>
      <c r="N1" s="1" t="s">
        <v>0</v>
      </c>
      <c r="O1" s="6" t="s">
        <v>30</v>
      </c>
      <c r="P1" s="4" t="s">
        <v>0</v>
      </c>
      <c r="Q1" s="6" t="s">
        <v>8</v>
      </c>
      <c r="R1" s="1" t="s">
        <v>0</v>
      </c>
      <c r="S1" s="20" t="s">
        <v>41</v>
      </c>
      <c r="X1" s="2" t="s">
        <v>1</v>
      </c>
      <c r="Z1" t="s">
        <v>101</v>
      </c>
    </row>
    <row r="2" spans="1:26" s="8" customFormat="1" x14ac:dyDescent="0.25">
      <c r="B2" s="8" t="s">
        <v>0</v>
      </c>
      <c r="C2" s="8" t="s">
        <v>45</v>
      </c>
      <c r="D2" s="8" t="s">
        <v>0</v>
      </c>
      <c r="E2" s="8" t="s">
        <v>46</v>
      </c>
      <c r="F2" s="8" t="s">
        <v>0</v>
      </c>
      <c r="H2" s="8" t="s">
        <v>0</v>
      </c>
      <c r="I2" s="8" t="s">
        <v>36</v>
      </c>
      <c r="J2" s="8" t="s">
        <v>0</v>
      </c>
      <c r="K2" s="8" t="s">
        <v>39</v>
      </c>
      <c r="L2" s="8" t="s">
        <v>0</v>
      </c>
      <c r="M2" s="8" t="s">
        <v>40</v>
      </c>
      <c r="N2" s="8" t="s">
        <v>0</v>
      </c>
      <c r="O2" s="10"/>
      <c r="P2" s="8" t="s">
        <v>0</v>
      </c>
      <c r="Q2" s="10"/>
      <c r="R2" s="8" t="s">
        <v>0</v>
      </c>
      <c r="S2" s="21" t="s">
        <v>9</v>
      </c>
      <c r="T2" s="8" t="s">
        <v>0</v>
      </c>
      <c r="U2" s="21" t="s">
        <v>42</v>
      </c>
      <c r="V2" s="8" t="s">
        <v>0</v>
      </c>
      <c r="W2" s="8" t="s">
        <v>43</v>
      </c>
      <c r="X2" s="13" t="s">
        <v>1</v>
      </c>
      <c r="Y2" s="9" t="s">
        <v>2</v>
      </c>
    </row>
    <row r="3" spans="1:26" x14ac:dyDescent="0.25">
      <c r="A3" t="s">
        <v>44</v>
      </c>
      <c r="B3" t="s">
        <v>0</v>
      </c>
      <c r="C3">
        <v>12</v>
      </c>
      <c r="D3" t="s">
        <v>0</v>
      </c>
      <c r="E3">
        <v>750</v>
      </c>
      <c r="F3" t="s">
        <v>0</v>
      </c>
      <c r="G3" t="s">
        <v>9</v>
      </c>
      <c r="H3" s="1" t="s">
        <v>0</v>
      </c>
      <c r="I3">
        <v>56.88</v>
      </c>
      <c r="J3" s="1" t="s">
        <v>0</v>
      </c>
      <c r="K3" t="s">
        <v>48</v>
      </c>
      <c r="L3" t="s">
        <v>0</v>
      </c>
      <c r="N3" s="1" t="s">
        <v>0</v>
      </c>
      <c r="O3" s="3">
        <v>1.9927999999999999</v>
      </c>
      <c r="P3" s="4" t="s">
        <v>0</v>
      </c>
      <c r="Q3" s="3">
        <v>0.63400000000000001</v>
      </c>
      <c r="R3" s="1" t="s">
        <v>0</v>
      </c>
      <c r="S3" s="20">
        <v>79.86</v>
      </c>
      <c r="T3" t="s">
        <v>0</v>
      </c>
      <c r="U3" s="20">
        <v>6.35</v>
      </c>
      <c r="V3" t="s">
        <v>0</v>
      </c>
      <c r="W3">
        <v>14</v>
      </c>
      <c r="X3" s="2" t="s">
        <v>1</v>
      </c>
    </row>
    <row r="4" spans="1:26" x14ac:dyDescent="0.25">
      <c r="B4" s="1" t="s">
        <v>0</v>
      </c>
      <c r="C4" s="1"/>
      <c r="D4" s="1" t="s">
        <v>0</v>
      </c>
      <c r="E4" s="1"/>
      <c r="F4" s="1" t="s">
        <v>0</v>
      </c>
      <c r="G4" t="s">
        <v>13</v>
      </c>
      <c r="H4" t="s">
        <v>0</v>
      </c>
      <c r="I4">
        <v>36.770000000000003</v>
      </c>
      <c r="J4" t="s">
        <v>0</v>
      </c>
      <c r="K4" t="s">
        <v>49</v>
      </c>
      <c r="L4" t="s">
        <v>0</v>
      </c>
      <c r="M4" t="s">
        <v>50</v>
      </c>
      <c r="N4" t="s">
        <v>0</v>
      </c>
      <c r="P4" t="s">
        <v>0</v>
      </c>
      <c r="R4" t="s">
        <v>0</v>
      </c>
      <c r="T4" t="s">
        <v>0</v>
      </c>
      <c r="V4" t="s">
        <v>0</v>
      </c>
      <c r="X4" s="7" t="s">
        <v>1</v>
      </c>
    </row>
    <row r="5" spans="1:26" s="8" customFormat="1" x14ac:dyDescent="0.25">
      <c r="B5" s="8" t="s">
        <v>0</v>
      </c>
      <c r="D5" s="8" t="s">
        <v>0</v>
      </c>
      <c r="F5" s="8" t="s">
        <v>0</v>
      </c>
      <c r="G5" s="8" t="s">
        <v>47</v>
      </c>
      <c r="H5" s="9" t="s">
        <v>0</v>
      </c>
      <c r="I5" s="8">
        <v>6.35</v>
      </c>
      <c r="J5" s="9" t="s">
        <v>0</v>
      </c>
      <c r="K5" s="8" t="s">
        <v>51</v>
      </c>
      <c r="L5" s="8" t="s">
        <v>0</v>
      </c>
      <c r="M5" s="8" t="s">
        <v>52</v>
      </c>
      <c r="N5" s="9" t="s">
        <v>0</v>
      </c>
      <c r="O5" s="10"/>
      <c r="P5" s="11" t="s">
        <v>0</v>
      </c>
      <c r="Q5" s="10"/>
      <c r="R5" s="9" t="s">
        <v>0</v>
      </c>
      <c r="S5" s="21"/>
      <c r="T5" s="8" t="s">
        <v>0</v>
      </c>
      <c r="U5" s="21"/>
      <c r="V5" s="8" t="s">
        <v>0</v>
      </c>
      <c r="X5" s="12" t="s">
        <v>1</v>
      </c>
      <c r="Y5" s="9" t="s">
        <v>2</v>
      </c>
    </row>
    <row r="6" spans="1:26" x14ac:dyDescent="0.25">
      <c r="A6" t="s">
        <v>57</v>
      </c>
      <c r="B6" t="s">
        <v>0</v>
      </c>
      <c r="C6">
        <v>22</v>
      </c>
      <c r="D6" t="s">
        <v>0</v>
      </c>
      <c r="E6">
        <v>748</v>
      </c>
      <c r="F6" t="s">
        <v>0</v>
      </c>
      <c r="G6" t="s">
        <v>9</v>
      </c>
      <c r="H6" t="s">
        <v>0</v>
      </c>
      <c r="I6" s="14">
        <v>65.88</v>
      </c>
      <c r="J6" t="s">
        <v>0</v>
      </c>
      <c r="K6" s="14" t="s">
        <v>54</v>
      </c>
      <c r="L6" t="s">
        <v>0</v>
      </c>
      <c r="N6" t="s">
        <v>0</v>
      </c>
      <c r="P6" t="s">
        <v>0</v>
      </c>
      <c r="R6" t="s">
        <v>0</v>
      </c>
      <c r="S6" s="20">
        <v>90.43</v>
      </c>
      <c r="T6" t="s">
        <v>0</v>
      </c>
      <c r="V6" t="s">
        <v>0</v>
      </c>
      <c r="W6">
        <v>10</v>
      </c>
      <c r="X6" s="7" t="s">
        <v>1</v>
      </c>
    </row>
    <row r="7" spans="1:26" s="8" customFormat="1" x14ac:dyDescent="0.25">
      <c r="B7" s="9" t="s">
        <v>0</v>
      </c>
      <c r="C7" s="9"/>
      <c r="D7" s="9" t="s">
        <v>0</v>
      </c>
      <c r="E7" s="9"/>
      <c r="F7" s="9" t="s">
        <v>0</v>
      </c>
      <c r="G7" s="8" t="s">
        <v>13</v>
      </c>
      <c r="H7" s="9" t="s">
        <v>0</v>
      </c>
      <c r="I7" s="15">
        <v>34.119999999999997</v>
      </c>
      <c r="J7" s="9" t="s">
        <v>0</v>
      </c>
      <c r="K7" s="15" t="s">
        <v>55</v>
      </c>
      <c r="L7" s="8" t="s">
        <v>0</v>
      </c>
      <c r="M7" s="8" t="s">
        <v>56</v>
      </c>
      <c r="N7" s="9" t="s">
        <v>0</v>
      </c>
      <c r="O7" s="10">
        <v>1.6397999999999999</v>
      </c>
      <c r="P7" s="11" t="s">
        <v>0</v>
      </c>
      <c r="Q7" s="10">
        <v>0.41799999999999998</v>
      </c>
      <c r="R7" s="9" t="s">
        <v>0</v>
      </c>
      <c r="S7" s="21"/>
      <c r="T7" s="8" t="s">
        <v>0</v>
      </c>
      <c r="U7" s="21"/>
      <c r="V7" s="8" t="s">
        <v>0</v>
      </c>
      <c r="X7" s="12" t="s">
        <v>1</v>
      </c>
      <c r="Y7" s="9" t="s">
        <v>2</v>
      </c>
    </row>
    <row r="8" spans="1:26" x14ac:dyDescent="0.25">
      <c r="A8" t="s">
        <v>58</v>
      </c>
      <c r="B8" t="s">
        <v>0</v>
      </c>
      <c r="C8">
        <v>22</v>
      </c>
      <c r="D8" t="s">
        <v>0</v>
      </c>
      <c r="E8">
        <v>787</v>
      </c>
      <c r="F8" t="s">
        <v>0</v>
      </c>
      <c r="G8" t="s">
        <v>9</v>
      </c>
      <c r="H8" t="s">
        <v>0</v>
      </c>
      <c r="I8" s="14">
        <v>65.39</v>
      </c>
      <c r="J8" t="s">
        <v>0</v>
      </c>
      <c r="K8" s="14" t="s">
        <v>59</v>
      </c>
      <c r="L8" t="s">
        <v>0</v>
      </c>
      <c r="N8" t="s">
        <v>0</v>
      </c>
      <c r="P8" t="s">
        <v>0</v>
      </c>
      <c r="R8" t="s">
        <v>0</v>
      </c>
      <c r="S8" s="20">
        <v>89.5</v>
      </c>
      <c r="T8" t="s">
        <v>0</v>
      </c>
      <c r="V8" t="s">
        <v>0</v>
      </c>
      <c r="W8">
        <v>11</v>
      </c>
      <c r="X8" s="7" t="s">
        <v>1</v>
      </c>
    </row>
    <row r="9" spans="1:26" s="8" customFormat="1" x14ac:dyDescent="0.25">
      <c r="B9" s="9" t="s">
        <v>0</v>
      </c>
      <c r="C9" s="9"/>
      <c r="D9" s="9" t="s">
        <v>0</v>
      </c>
      <c r="E9" s="9"/>
      <c r="F9" s="9" t="s">
        <v>0</v>
      </c>
      <c r="G9" s="8" t="s">
        <v>13</v>
      </c>
      <c r="H9" s="9" t="s">
        <v>0</v>
      </c>
      <c r="I9" s="15">
        <v>34.61</v>
      </c>
      <c r="J9" s="9" t="s">
        <v>0</v>
      </c>
      <c r="K9" s="15" t="s">
        <v>55</v>
      </c>
      <c r="L9" s="8" t="s">
        <v>0</v>
      </c>
      <c r="M9" s="8" t="s">
        <v>60</v>
      </c>
      <c r="N9" s="9" t="s">
        <v>0</v>
      </c>
      <c r="O9" s="10">
        <v>1.6958</v>
      </c>
      <c r="P9" s="11" t="s">
        <v>0</v>
      </c>
      <c r="Q9" s="10">
        <v>0.45500000000000002</v>
      </c>
      <c r="R9" s="9" t="s">
        <v>0</v>
      </c>
      <c r="S9" s="21"/>
      <c r="T9" s="8" t="s">
        <v>0</v>
      </c>
      <c r="U9" s="21"/>
      <c r="V9" s="8" t="s">
        <v>0</v>
      </c>
      <c r="X9" s="12" t="s">
        <v>1</v>
      </c>
      <c r="Y9" s="9" t="s">
        <v>2</v>
      </c>
    </row>
    <row r="10" spans="1:26" x14ac:dyDescent="0.25">
      <c r="A10" t="s">
        <v>61</v>
      </c>
      <c r="B10" t="s">
        <v>0</v>
      </c>
      <c r="C10">
        <v>22</v>
      </c>
      <c r="D10" t="s">
        <v>0</v>
      </c>
      <c r="E10">
        <v>820</v>
      </c>
      <c r="F10" t="s">
        <v>0</v>
      </c>
      <c r="G10" t="s">
        <v>9</v>
      </c>
      <c r="H10" t="s">
        <v>0</v>
      </c>
      <c r="I10" s="14">
        <v>64.510000000000005</v>
      </c>
      <c r="J10" t="s">
        <v>0</v>
      </c>
      <c r="K10" s="14" t="s">
        <v>73</v>
      </c>
      <c r="L10" t="s">
        <v>0</v>
      </c>
      <c r="N10" t="s">
        <v>0</v>
      </c>
      <c r="P10" t="s">
        <v>0</v>
      </c>
      <c r="R10" t="s">
        <v>0</v>
      </c>
      <c r="S10" s="20">
        <v>88.48</v>
      </c>
      <c r="T10" t="s">
        <v>0</v>
      </c>
      <c r="V10" t="s">
        <v>0</v>
      </c>
      <c r="X10" s="7" t="s">
        <v>1</v>
      </c>
    </row>
    <row r="11" spans="1:26" s="8" customFormat="1" x14ac:dyDescent="0.25">
      <c r="B11" s="9" t="s">
        <v>0</v>
      </c>
      <c r="C11" s="9"/>
      <c r="D11" s="9" t="s">
        <v>0</v>
      </c>
      <c r="E11" s="9"/>
      <c r="F11" s="9" t="s">
        <v>0</v>
      </c>
      <c r="G11" s="8" t="s">
        <v>13</v>
      </c>
      <c r="H11" s="9" t="s">
        <v>0</v>
      </c>
      <c r="I11" s="15">
        <v>35.49</v>
      </c>
      <c r="J11" s="9" t="s">
        <v>0</v>
      </c>
      <c r="K11" s="15" t="s">
        <v>55</v>
      </c>
      <c r="L11" s="8" t="s">
        <v>0</v>
      </c>
      <c r="M11" s="8" t="s">
        <v>76</v>
      </c>
      <c r="N11" s="9" t="s">
        <v>0</v>
      </c>
      <c r="O11" s="10">
        <v>1.7313000000000001</v>
      </c>
      <c r="P11" s="11" t="s">
        <v>0</v>
      </c>
      <c r="Q11" s="10">
        <v>0.49</v>
      </c>
      <c r="R11" s="9" t="s">
        <v>0</v>
      </c>
      <c r="S11" s="21"/>
      <c r="T11" s="8" t="s">
        <v>0</v>
      </c>
      <c r="U11" s="21"/>
      <c r="V11" s="8" t="s">
        <v>0</v>
      </c>
      <c r="W11" s="8">
        <v>12</v>
      </c>
      <c r="X11" s="12" t="s">
        <v>1</v>
      </c>
      <c r="Y11" s="9" t="s">
        <v>2</v>
      </c>
    </row>
    <row r="12" spans="1:26" x14ac:dyDescent="0.25">
      <c r="A12" t="s">
        <v>62</v>
      </c>
      <c r="B12" t="s">
        <v>0</v>
      </c>
      <c r="C12">
        <v>22</v>
      </c>
      <c r="D12" t="s">
        <v>0</v>
      </c>
      <c r="E12">
        <v>846</v>
      </c>
      <c r="F12" t="s">
        <v>0</v>
      </c>
      <c r="G12" t="s">
        <v>9</v>
      </c>
      <c r="H12" t="s">
        <v>0</v>
      </c>
      <c r="I12" s="14">
        <v>60.87</v>
      </c>
      <c r="J12" t="s">
        <v>0</v>
      </c>
      <c r="K12" s="14" t="s">
        <v>74</v>
      </c>
      <c r="L12" t="s">
        <v>0</v>
      </c>
      <c r="N12" t="s">
        <v>0</v>
      </c>
      <c r="P12" t="s">
        <v>0</v>
      </c>
      <c r="R12" t="s">
        <v>0</v>
      </c>
      <c r="S12" s="20">
        <v>86.97</v>
      </c>
      <c r="T12" t="s">
        <v>0</v>
      </c>
      <c r="V12" t="s">
        <v>0</v>
      </c>
      <c r="X12" s="7" t="s">
        <v>1</v>
      </c>
    </row>
    <row r="13" spans="1:26" x14ac:dyDescent="0.25">
      <c r="B13" s="17" t="s">
        <v>0</v>
      </c>
      <c r="D13" s="17" t="s">
        <v>0</v>
      </c>
      <c r="F13" s="17" t="s">
        <v>0</v>
      </c>
      <c r="G13" s="16" t="s">
        <v>13</v>
      </c>
      <c r="H13" s="17" t="s">
        <v>0</v>
      </c>
      <c r="I13" s="14">
        <v>37.76</v>
      </c>
      <c r="J13" s="17" t="s">
        <v>0</v>
      </c>
      <c r="K13" s="14" t="s">
        <v>77</v>
      </c>
      <c r="L13" s="17" t="s">
        <v>0</v>
      </c>
      <c r="M13" s="14" t="s">
        <v>78</v>
      </c>
      <c r="N13" s="17" t="s">
        <v>0</v>
      </c>
      <c r="P13" s="18" t="s">
        <v>0</v>
      </c>
      <c r="R13" s="17" t="s">
        <v>0</v>
      </c>
      <c r="T13" t="s">
        <v>0</v>
      </c>
      <c r="U13" s="20">
        <v>1.3779999999999999</v>
      </c>
      <c r="V13" t="s">
        <v>0</v>
      </c>
      <c r="X13" s="7" t="s">
        <v>1</v>
      </c>
    </row>
    <row r="14" spans="1:26" s="8" customFormat="1" x14ac:dyDescent="0.25">
      <c r="B14" s="9" t="s">
        <v>0</v>
      </c>
      <c r="C14" s="9"/>
      <c r="D14" s="9" t="s">
        <v>0</v>
      </c>
      <c r="E14" s="9"/>
      <c r="F14" s="9" t="s">
        <v>0</v>
      </c>
      <c r="G14" s="8" t="s">
        <v>63</v>
      </c>
      <c r="H14" s="9" t="s">
        <v>0</v>
      </c>
      <c r="I14" s="8">
        <v>1.3779999999999999</v>
      </c>
      <c r="J14" s="9" t="s">
        <v>0</v>
      </c>
      <c r="K14" s="15" t="s">
        <v>17</v>
      </c>
      <c r="L14" s="8" t="s">
        <v>0</v>
      </c>
      <c r="M14" s="8" t="s">
        <v>67</v>
      </c>
      <c r="N14" s="9" t="s">
        <v>0</v>
      </c>
      <c r="O14" s="10">
        <v>1.7642</v>
      </c>
      <c r="P14" s="11" t="s">
        <v>0</v>
      </c>
      <c r="Q14" s="10">
        <v>0.503</v>
      </c>
      <c r="R14" s="9" t="s">
        <v>0</v>
      </c>
      <c r="S14" s="21"/>
      <c r="T14" s="8" t="s">
        <v>0</v>
      </c>
      <c r="U14" s="21"/>
      <c r="V14" s="8" t="s">
        <v>0</v>
      </c>
      <c r="W14" s="8">
        <v>12</v>
      </c>
      <c r="X14" s="12" t="s">
        <v>1</v>
      </c>
      <c r="Y14" s="9" t="s">
        <v>2</v>
      </c>
      <c r="Z14" s="8">
        <f>SUM(S12,U13,W14)</f>
        <v>100.348</v>
      </c>
    </row>
    <row r="15" spans="1:26" x14ac:dyDescent="0.25">
      <c r="A15" t="s">
        <v>64</v>
      </c>
      <c r="B15" t="s">
        <v>0</v>
      </c>
      <c r="C15">
        <v>22</v>
      </c>
      <c r="D15" t="s">
        <v>0</v>
      </c>
      <c r="E15">
        <v>882</v>
      </c>
      <c r="F15" t="s">
        <v>0</v>
      </c>
      <c r="G15" t="s">
        <v>9</v>
      </c>
      <c r="H15" t="s">
        <v>0</v>
      </c>
      <c r="I15" s="14">
        <v>58.73</v>
      </c>
      <c r="J15" t="s">
        <v>0</v>
      </c>
      <c r="K15" s="14" t="s">
        <v>74</v>
      </c>
      <c r="L15" t="s">
        <v>0</v>
      </c>
      <c r="N15" t="s">
        <v>0</v>
      </c>
      <c r="P15" t="s">
        <v>0</v>
      </c>
      <c r="R15" t="s">
        <v>0</v>
      </c>
      <c r="S15" s="20">
        <v>85.25</v>
      </c>
      <c r="T15" t="s">
        <v>0</v>
      </c>
      <c r="V15" t="s">
        <v>0</v>
      </c>
      <c r="X15" s="7" t="s">
        <v>1</v>
      </c>
    </row>
    <row r="16" spans="1:26" x14ac:dyDescent="0.25">
      <c r="B16" s="17" t="s">
        <v>0</v>
      </c>
      <c r="D16" s="17" t="s">
        <v>0</v>
      </c>
      <c r="F16" s="17" t="s">
        <v>0</v>
      </c>
      <c r="G16" s="16" t="s">
        <v>13</v>
      </c>
      <c r="H16" s="17" t="s">
        <v>0</v>
      </c>
      <c r="I16" s="14">
        <v>39.409999999999997</v>
      </c>
      <c r="J16" s="17" t="s">
        <v>0</v>
      </c>
      <c r="K16" s="14" t="s">
        <v>79</v>
      </c>
      <c r="L16" s="17" t="s">
        <v>0</v>
      </c>
      <c r="M16" s="14" t="s">
        <v>60</v>
      </c>
      <c r="N16" s="17" t="s">
        <v>0</v>
      </c>
      <c r="P16" s="18" t="s">
        <v>0</v>
      </c>
      <c r="R16" s="17" t="s">
        <v>0</v>
      </c>
      <c r="T16" t="s">
        <v>0</v>
      </c>
      <c r="U16" s="20">
        <v>1.8560000000000001</v>
      </c>
      <c r="V16" t="s">
        <v>0</v>
      </c>
      <c r="X16" s="7" t="s">
        <v>1</v>
      </c>
    </row>
    <row r="17" spans="1:26" s="8" customFormat="1" x14ac:dyDescent="0.25">
      <c r="B17" s="9" t="s">
        <v>0</v>
      </c>
      <c r="C17" s="9"/>
      <c r="D17" s="9" t="s">
        <v>0</v>
      </c>
      <c r="E17" s="9"/>
      <c r="F17" s="9" t="s">
        <v>0</v>
      </c>
      <c r="G17" s="8" t="s">
        <v>63</v>
      </c>
      <c r="H17" s="9" t="s">
        <v>0</v>
      </c>
      <c r="I17" s="15">
        <v>1.8560000000000001</v>
      </c>
      <c r="J17" s="9" t="s">
        <v>0</v>
      </c>
      <c r="K17" s="15" t="s">
        <v>51</v>
      </c>
      <c r="L17" s="8" t="s">
        <v>0</v>
      </c>
      <c r="M17" s="8" t="s">
        <v>68</v>
      </c>
      <c r="N17" s="9" t="s">
        <v>0</v>
      </c>
      <c r="O17" s="10">
        <v>1.8527</v>
      </c>
      <c r="P17" s="11" t="s">
        <v>0</v>
      </c>
      <c r="Q17" s="10">
        <v>0.55400000000000005</v>
      </c>
      <c r="R17" s="9" t="s">
        <v>0</v>
      </c>
      <c r="S17" s="21"/>
      <c r="T17" s="8" t="s">
        <v>0</v>
      </c>
      <c r="U17" s="21"/>
      <c r="V17" s="8" t="s">
        <v>0</v>
      </c>
      <c r="W17" s="8">
        <v>13</v>
      </c>
      <c r="X17" s="12" t="s">
        <v>1</v>
      </c>
      <c r="Y17" s="9" t="s">
        <v>2</v>
      </c>
      <c r="Z17" s="8">
        <f>SUM(S15,U16,W17)</f>
        <v>100.10599999999999</v>
      </c>
    </row>
    <row r="18" spans="1:26" x14ac:dyDescent="0.25">
      <c r="A18" t="s">
        <v>65</v>
      </c>
      <c r="B18" t="s">
        <v>0</v>
      </c>
      <c r="C18">
        <v>22</v>
      </c>
      <c r="D18" t="s">
        <v>0</v>
      </c>
      <c r="E18">
        <v>902</v>
      </c>
      <c r="F18" t="s">
        <v>0</v>
      </c>
      <c r="G18" t="s">
        <v>9</v>
      </c>
      <c r="H18" t="s">
        <v>0</v>
      </c>
      <c r="I18" s="14">
        <v>43.35</v>
      </c>
      <c r="J18" t="s">
        <v>0</v>
      </c>
      <c r="K18" s="14" t="s">
        <v>75</v>
      </c>
      <c r="L18" t="s">
        <v>0</v>
      </c>
      <c r="N18" t="s">
        <v>0</v>
      </c>
      <c r="P18" t="s">
        <v>0</v>
      </c>
      <c r="R18" t="s">
        <v>0</v>
      </c>
      <c r="S18" s="20">
        <v>84.19</v>
      </c>
      <c r="T18" t="s">
        <v>0</v>
      </c>
      <c r="V18" t="s">
        <v>0</v>
      </c>
      <c r="X18" s="7" t="s">
        <v>1</v>
      </c>
    </row>
    <row r="19" spans="1:26" x14ac:dyDescent="0.25">
      <c r="B19" s="17" t="s">
        <v>0</v>
      </c>
      <c r="D19" s="17" t="s">
        <v>0</v>
      </c>
      <c r="F19" s="17" t="s">
        <v>0</v>
      </c>
      <c r="G19" s="16" t="s">
        <v>13</v>
      </c>
      <c r="H19" s="17" t="s">
        <v>0</v>
      </c>
      <c r="I19" s="14">
        <v>53.05</v>
      </c>
      <c r="J19" s="17" t="s">
        <v>0</v>
      </c>
      <c r="K19" s="14" t="s">
        <v>80</v>
      </c>
      <c r="L19" s="17" t="s">
        <v>0</v>
      </c>
      <c r="M19" s="14" t="s">
        <v>81</v>
      </c>
      <c r="N19" s="17" t="s">
        <v>0</v>
      </c>
      <c r="P19" s="18" t="s">
        <v>0</v>
      </c>
      <c r="R19" s="17" t="s">
        <v>0</v>
      </c>
      <c r="T19" t="s">
        <v>0</v>
      </c>
      <c r="U19" s="20">
        <v>3.6</v>
      </c>
      <c r="V19" t="s">
        <v>0</v>
      </c>
      <c r="X19" s="7" t="s">
        <v>1</v>
      </c>
    </row>
    <row r="20" spans="1:26" s="8" customFormat="1" x14ac:dyDescent="0.25">
      <c r="B20" s="9" t="s">
        <v>0</v>
      </c>
      <c r="C20" s="9"/>
      <c r="D20" s="9" t="s">
        <v>0</v>
      </c>
      <c r="E20" s="9"/>
      <c r="F20" s="9" t="s">
        <v>0</v>
      </c>
      <c r="G20" s="8" t="s">
        <v>63</v>
      </c>
      <c r="H20" s="9" t="s">
        <v>0</v>
      </c>
      <c r="I20" s="15">
        <v>3.6</v>
      </c>
      <c r="J20" s="9" t="s">
        <v>0</v>
      </c>
      <c r="K20" s="15" t="s">
        <v>69</v>
      </c>
      <c r="L20" s="8" t="s">
        <v>0</v>
      </c>
      <c r="M20" s="8" t="s">
        <v>70</v>
      </c>
      <c r="N20" s="9" t="s">
        <v>0</v>
      </c>
      <c r="O20" s="10">
        <v>2.2778999999999998</v>
      </c>
      <c r="P20" s="11" t="s">
        <v>0</v>
      </c>
      <c r="Q20" s="10">
        <v>0.84699999999999998</v>
      </c>
      <c r="R20" s="9" t="s">
        <v>0</v>
      </c>
      <c r="S20" s="21"/>
      <c r="T20" s="8" t="s">
        <v>0</v>
      </c>
      <c r="U20" s="21"/>
      <c r="V20" s="8" t="s">
        <v>0</v>
      </c>
      <c r="W20" s="8">
        <v>12</v>
      </c>
      <c r="X20" s="12" t="s">
        <v>1</v>
      </c>
      <c r="Y20" s="9" t="s">
        <v>2</v>
      </c>
      <c r="Z20" s="8">
        <f>SUM(S18,U19,W20)</f>
        <v>99.789999999999992</v>
      </c>
    </row>
    <row r="21" spans="1:26" x14ac:dyDescent="0.25">
      <c r="A21" t="s">
        <v>66</v>
      </c>
      <c r="B21" t="s">
        <v>0</v>
      </c>
      <c r="C21">
        <v>22</v>
      </c>
      <c r="D21" t="s">
        <v>0</v>
      </c>
      <c r="E21">
        <v>908</v>
      </c>
      <c r="F21" t="s">
        <v>0</v>
      </c>
      <c r="G21" t="s">
        <v>9</v>
      </c>
      <c r="H21" t="s">
        <v>0</v>
      </c>
      <c r="I21" s="14">
        <v>42.12</v>
      </c>
      <c r="J21" t="s">
        <v>0</v>
      </c>
      <c r="K21" s="14" t="s">
        <v>27</v>
      </c>
      <c r="L21" t="s">
        <v>0</v>
      </c>
      <c r="N21" t="s">
        <v>0</v>
      </c>
      <c r="P21" t="s">
        <v>0</v>
      </c>
      <c r="R21" t="s">
        <v>0</v>
      </c>
      <c r="S21" s="20">
        <v>80.319999999999993</v>
      </c>
      <c r="T21" t="s">
        <v>0</v>
      </c>
      <c r="V21" t="s">
        <v>0</v>
      </c>
      <c r="X21" s="7" t="s">
        <v>1</v>
      </c>
    </row>
    <row r="22" spans="1:26" x14ac:dyDescent="0.25">
      <c r="B22" s="17" t="s">
        <v>0</v>
      </c>
      <c r="D22" s="17" t="s">
        <v>0</v>
      </c>
      <c r="F22" s="17" t="s">
        <v>0</v>
      </c>
      <c r="G22" s="16" t="s">
        <v>13</v>
      </c>
      <c r="H22" s="17" t="s">
        <v>0</v>
      </c>
      <c r="I22" s="14">
        <v>52.38</v>
      </c>
      <c r="J22" s="17" t="s">
        <v>0</v>
      </c>
      <c r="K22" s="14" t="s">
        <v>82</v>
      </c>
      <c r="L22" s="17" t="s">
        <v>0</v>
      </c>
      <c r="M22" s="14" t="s">
        <v>83</v>
      </c>
      <c r="N22" s="17" t="s">
        <v>0</v>
      </c>
      <c r="P22" s="18" t="s">
        <v>0</v>
      </c>
      <c r="R22" s="17" t="s">
        <v>0</v>
      </c>
      <c r="T22" t="s">
        <v>0</v>
      </c>
      <c r="U22" s="20">
        <v>5.5</v>
      </c>
      <c r="V22" t="s">
        <v>0</v>
      </c>
      <c r="X22" s="7" t="s">
        <v>1</v>
      </c>
    </row>
    <row r="23" spans="1:26" s="8" customFormat="1" x14ac:dyDescent="0.25">
      <c r="B23" s="9" t="s">
        <v>0</v>
      </c>
      <c r="C23" s="9"/>
      <c r="D23" s="9" t="s">
        <v>0</v>
      </c>
      <c r="E23" s="9"/>
      <c r="F23" s="9" t="s">
        <v>0</v>
      </c>
      <c r="G23" s="8" t="s">
        <v>63</v>
      </c>
      <c r="H23" s="9" t="s">
        <v>0</v>
      </c>
      <c r="I23" s="15">
        <v>5.5</v>
      </c>
      <c r="J23" s="9" t="s">
        <v>0</v>
      </c>
      <c r="K23" s="15" t="s">
        <v>71</v>
      </c>
      <c r="L23" s="8" t="s">
        <v>0</v>
      </c>
      <c r="M23" s="8" t="s">
        <v>72</v>
      </c>
      <c r="N23" s="9" t="s">
        <v>0</v>
      </c>
      <c r="O23" s="10">
        <v>2.3538999999999999</v>
      </c>
      <c r="P23" s="11" t="s">
        <v>0</v>
      </c>
      <c r="Q23" s="10">
        <v>0.91900000000000004</v>
      </c>
      <c r="R23" s="9" t="s">
        <v>0</v>
      </c>
      <c r="S23" s="21"/>
      <c r="T23" s="8" t="s">
        <v>0</v>
      </c>
      <c r="U23" s="21"/>
      <c r="V23" s="8" t="s">
        <v>0</v>
      </c>
      <c r="W23" s="8">
        <v>14</v>
      </c>
      <c r="X23" s="12" t="s">
        <v>1</v>
      </c>
      <c r="Y23" s="9"/>
      <c r="Z23" s="8">
        <f>SUM(S21,U22,W23)</f>
        <v>99.82</v>
      </c>
    </row>
    <row r="24" spans="1:26" ht="18.75" x14ac:dyDescent="0.3">
      <c r="A24" s="19" t="s">
        <v>85</v>
      </c>
      <c r="B24" s="1" t="s">
        <v>0</v>
      </c>
      <c r="C24" s="1"/>
      <c r="D24" s="1" t="s">
        <v>0</v>
      </c>
      <c r="E24" s="1"/>
      <c r="F24" s="1" t="s">
        <v>0</v>
      </c>
      <c r="H24" s="1" t="s">
        <v>0</v>
      </c>
      <c r="J24" s="1" t="s">
        <v>0</v>
      </c>
      <c r="L24" t="s">
        <v>0</v>
      </c>
      <c r="N24" s="1" t="s">
        <v>0</v>
      </c>
      <c r="P24" s="4" t="s">
        <v>0</v>
      </c>
      <c r="R24" s="1" t="s">
        <v>0</v>
      </c>
      <c r="T24" t="s">
        <v>0</v>
      </c>
      <c r="V24" t="s">
        <v>0</v>
      </c>
      <c r="X24" s="2" t="s">
        <v>1</v>
      </c>
    </row>
    <row r="25" spans="1:26" x14ac:dyDescent="0.25">
      <c r="A25" s="1" t="s">
        <v>34</v>
      </c>
      <c r="B25" s="1" t="s">
        <v>0</v>
      </c>
      <c r="C25" s="1" t="s">
        <v>53</v>
      </c>
      <c r="D25" s="1" t="s">
        <v>0</v>
      </c>
      <c r="E25" s="1" t="s">
        <v>84</v>
      </c>
      <c r="F25" s="1" t="s">
        <v>0</v>
      </c>
      <c r="G25" s="1" t="s">
        <v>35</v>
      </c>
      <c r="H25" s="1" t="s">
        <v>0</v>
      </c>
      <c r="I25" s="1" t="s">
        <v>37</v>
      </c>
      <c r="J25" s="1" t="s">
        <v>0</v>
      </c>
      <c r="K25" s="4" t="s">
        <v>38</v>
      </c>
      <c r="L25" s="4"/>
      <c r="M25" s="4"/>
      <c r="N25" s="1" t="s">
        <v>0</v>
      </c>
      <c r="O25" s="6" t="s">
        <v>30</v>
      </c>
      <c r="P25" s="4" t="s">
        <v>0</v>
      </c>
      <c r="Q25" s="6" t="s">
        <v>8</v>
      </c>
      <c r="R25" s="1" t="s">
        <v>0</v>
      </c>
      <c r="S25" s="20" t="s">
        <v>41</v>
      </c>
      <c r="X25" s="2" t="s">
        <v>1</v>
      </c>
    </row>
    <row r="26" spans="1:26" s="8" customFormat="1" x14ac:dyDescent="0.25">
      <c r="B26" s="8" t="s">
        <v>0</v>
      </c>
      <c r="C26" s="8" t="s">
        <v>45</v>
      </c>
      <c r="D26" s="8" t="s">
        <v>0</v>
      </c>
      <c r="E26" s="8" t="s">
        <v>46</v>
      </c>
      <c r="F26" s="8" t="s">
        <v>0</v>
      </c>
      <c r="H26" s="8" t="s">
        <v>0</v>
      </c>
      <c r="I26" s="8" t="s">
        <v>36</v>
      </c>
      <c r="J26" s="8" t="s">
        <v>0</v>
      </c>
      <c r="K26" s="8" t="s">
        <v>39</v>
      </c>
      <c r="L26" s="8" t="s">
        <v>0</v>
      </c>
      <c r="M26" s="8" t="s">
        <v>40</v>
      </c>
      <c r="N26" s="8" t="s">
        <v>0</v>
      </c>
      <c r="O26" s="10"/>
      <c r="P26" s="8" t="s">
        <v>0</v>
      </c>
      <c r="Q26" s="10"/>
      <c r="R26" s="8" t="s">
        <v>0</v>
      </c>
      <c r="S26" s="21" t="s">
        <v>9</v>
      </c>
      <c r="T26" s="8" t="s">
        <v>0</v>
      </c>
      <c r="U26" s="21" t="s">
        <v>42</v>
      </c>
      <c r="V26" s="8" t="s">
        <v>0</v>
      </c>
      <c r="W26" s="8" t="s">
        <v>43</v>
      </c>
      <c r="X26" s="13" t="s">
        <v>1</v>
      </c>
      <c r="Y26" s="9" t="s">
        <v>2</v>
      </c>
    </row>
    <row r="27" spans="1:26" x14ac:dyDescent="0.25">
      <c r="A27" t="s">
        <v>86</v>
      </c>
      <c r="B27" t="s">
        <v>0</v>
      </c>
      <c r="C27">
        <v>96</v>
      </c>
      <c r="D27" t="s">
        <v>0</v>
      </c>
      <c r="E27">
        <v>540</v>
      </c>
      <c r="F27" t="s">
        <v>0</v>
      </c>
      <c r="G27" t="s">
        <v>9</v>
      </c>
      <c r="H27" t="s">
        <v>0</v>
      </c>
      <c r="I27" s="14">
        <v>66.14</v>
      </c>
      <c r="J27" t="s">
        <v>0</v>
      </c>
      <c r="K27" s="14" t="s">
        <v>102</v>
      </c>
      <c r="L27" t="s">
        <v>0</v>
      </c>
      <c r="N27" t="s">
        <v>0</v>
      </c>
      <c r="P27" t="s">
        <v>0</v>
      </c>
      <c r="R27" t="s">
        <v>0</v>
      </c>
      <c r="S27" s="20">
        <v>91.31</v>
      </c>
      <c r="T27" t="s">
        <v>0</v>
      </c>
      <c r="V27" t="s">
        <v>0</v>
      </c>
      <c r="X27" s="7" t="s">
        <v>1</v>
      </c>
    </row>
    <row r="28" spans="1:26" s="8" customFormat="1" x14ac:dyDescent="0.25">
      <c r="B28" s="9" t="s">
        <v>0</v>
      </c>
      <c r="C28" s="9"/>
      <c r="D28" s="9" t="s">
        <v>0</v>
      </c>
      <c r="E28" s="9"/>
      <c r="F28" s="9" t="s">
        <v>0</v>
      </c>
      <c r="G28" s="8" t="s">
        <v>13</v>
      </c>
      <c r="H28" s="9" t="s">
        <v>0</v>
      </c>
      <c r="I28" s="15">
        <v>33.86</v>
      </c>
      <c r="J28" s="9" t="s">
        <v>0</v>
      </c>
      <c r="K28" s="8" t="s">
        <v>104</v>
      </c>
      <c r="L28" s="8" t="s">
        <v>0</v>
      </c>
      <c r="M28" s="8" t="s">
        <v>81</v>
      </c>
      <c r="N28" s="9" t="s">
        <v>0</v>
      </c>
      <c r="O28" s="10">
        <v>1.5891</v>
      </c>
      <c r="P28" s="11" t="s">
        <v>0</v>
      </c>
      <c r="Q28" s="10">
        <v>0.38600000000000001</v>
      </c>
      <c r="R28" s="9" t="s">
        <v>0</v>
      </c>
      <c r="S28" s="21"/>
      <c r="T28" s="8" t="s">
        <v>0</v>
      </c>
      <c r="U28" s="21"/>
      <c r="V28" s="8" t="s">
        <v>0</v>
      </c>
      <c r="W28" s="8">
        <v>9</v>
      </c>
      <c r="X28" s="12" t="s">
        <v>1</v>
      </c>
      <c r="Y28" s="9" t="s">
        <v>2</v>
      </c>
    </row>
    <row r="29" spans="1:26" x14ac:dyDescent="0.25">
      <c r="A29" t="s">
        <v>87</v>
      </c>
      <c r="B29" t="s">
        <v>0</v>
      </c>
      <c r="C29">
        <v>96</v>
      </c>
      <c r="D29" t="s">
        <v>0</v>
      </c>
      <c r="E29">
        <v>614</v>
      </c>
      <c r="F29" t="s">
        <v>0</v>
      </c>
      <c r="G29" t="s">
        <v>9</v>
      </c>
      <c r="H29" t="s">
        <v>0</v>
      </c>
      <c r="I29" s="14">
        <v>66.33</v>
      </c>
      <c r="J29" t="s">
        <v>0</v>
      </c>
      <c r="K29" s="14" t="s">
        <v>54</v>
      </c>
      <c r="L29" t="s">
        <v>0</v>
      </c>
      <c r="N29" t="s">
        <v>0</v>
      </c>
      <c r="P29" t="s">
        <v>0</v>
      </c>
      <c r="R29" t="s">
        <v>0</v>
      </c>
      <c r="S29" s="20">
        <v>90.65</v>
      </c>
      <c r="T29" t="s">
        <v>0</v>
      </c>
      <c r="V29" t="s">
        <v>0</v>
      </c>
      <c r="X29" s="7" t="s">
        <v>1</v>
      </c>
    </row>
    <row r="30" spans="1:26" s="8" customFormat="1" x14ac:dyDescent="0.25">
      <c r="B30" s="9" t="s">
        <v>0</v>
      </c>
      <c r="C30" s="9"/>
      <c r="D30" s="9" t="s">
        <v>0</v>
      </c>
      <c r="E30" s="9"/>
      <c r="F30" s="9" t="s">
        <v>0</v>
      </c>
      <c r="G30" s="8" t="s">
        <v>13</v>
      </c>
      <c r="H30" s="9" t="s">
        <v>0</v>
      </c>
      <c r="I30" s="15">
        <v>33.67</v>
      </c>
      <c r="J30" s="9" t="s">
        <v>0</v>
      </c>
      <c r="K30" s="15" t="s">
        <v>104</v>
      </c>
      <c r="L30" s="8" t="s">
        <v>0</v>
      </c>
      <c r="M30" s="8" t="s">
        <v>60</v>
      </c>
      <c r="N30" s="9" t="s">
        <v>0</v>
      </c>
      <c r="O30" s="10">
        <v>1.6392</v>
      </c>
      <c r="P30" s="11" t="s">
        <v>0</v>
      </c>
      <c r="Q30" s="10">
        <v>0.42099999999999999</v>
      </c>
      <c r="R30" s="9" t="s">
        <v>0</v>
      </c>
      <c r="S30" s="21"/>
      <c r="T30" s="8" t="s">
        <v>0</v>
      </c>
      <c r="U30" s="21"/>
      <c r="V30" s="8" t="s">
        <v>0</v>
      </c>
      <c r="W30" s="8">
        <v>9</v>
      </c>
      <c r="X30" s="12" t="s">
        <v>1</v>
      </c>
      <c r="Y30" s="9" t="s">
        <v>2</v>
      </c>
    </row>
    <row r="31" spans="1:26" x14ac:dyDescent="0.25">
      <c r="A31" t="s">
        <v>88</v>
      </c>
      <c r="B31" t="s">
        <v>0</v>
      </c>
      <c r="C31">
        <v>96</v>
      </c>
      <c r="D31" t="s">
        <v>0</v>
      </c>
      <c r="E31">
        <v>661</v>
      </c>
      <c r="F31" t="s">
        <v>0</v>
      </c>
      <c r="G31" t="s">
        <v>9</v>
      </c>
      <c r="H31" t="s">
        <v>0</v>
      </c>
      <c r="I31" s="14">
        <v>65.05</v>
      </c>
      <c r="J31" t="s">
        <v>0</v>
      </c>
      <c r="K31" s="14" t="s">
        <v>73</v>
      </c>
      <c r="L31" t="s">
        <v>0</v>
      </c>
      <c r="N31" t="s">
        <v>0</v>
      </c>
      <c r="P31" t="s">
        <v>0</v>
      </c>
      <c r="R31" t="s">
        <v>0</v>
      </c>
      <c r="S31" s="20">
        <v>89.99</v>
      </c>
      <c r="T31" t="s">
        <v>0</v>
      </c>
      <c r="V31" t="s">
        <v>0</v>
      </c>
      <c r="X31" s="7" t="s">
        <v>1</v>
      </c>
    </row>
    <row r="32" spans="1:26" s="8" customFormat="1" x14ac:dyDescent="0.25">
      <c r="B32" s="9" t="s">
        <v>0</v>
      </c>
      <c r="C32" s="9"/>
      <c r="D32" s="9" t="s">
        <v>0</v>
      </c>
      <c r="E32" s="9"/>
      <c r="F32" s="9" t="s">
        <v>0</v>
      </c>
      <c r="G32" s="8" t="s">
        <v>13</v>
      </c>
      <c r="H32" s="9" t="s">
        <v>0</v>
      </c>
      <c r="I32" s="15">
        <v>34.950000000000003</v>
      </c>
      <c r="J32" s="9" t="s">
        <v>0</v>
      </c>
      <c r="K32" s="15" t="s">
        <v>105</v>
      </c>
      <c r="L32" s="8" t="s">
        <v>0</v>
      </c>
      <c r="M32" s="8" t="s">
        <v>56</v>
      </c>
      <c r="N32" s="9" t="s">
        <v>0</v>
      </c>
      <c r="O32" s="10">
        <v>1.6635</v>
      </c>
      <c r="P32" s="11" t="s">
        <v>0</v>
      </c>
      <c r="Q32" s="10">
        <v>0.439</v>
      </c>
      <c r="R32" s="9" t="s">
        <v>0</v>
      </c>
      <c r="S32" s="21"/>
      <c r="T32" s="8" t="s">
        <v>0</v>
      </c>
      <c r="U32" s="21"/>
      <c r="V32" s="8" t="s">
        <v>0</v>
      </c>
      <c r="W32" s="8">
        <v>10</v>
      </c>
      <c r="X32" s="12" t="s">
        <v>1</v>
      </c>
      <c r="Y32" s="9" t="s">
        <v>2</v>
      </c>
    </row>
    <row r="33" spans="1:26" x14ac:dyDescent="0.25">
      <c r="A33" t="s">
        <v>89</v>
      </c>
      <c r="B33" t="s">
        <v>0</v>
      </c>
      <c r="C33">
        <v>96</v>
      </c>
      <c r="D33" t="s">
        <v>0</v>
      </c>
      <c r="E33">
        <v>700</v>
      </c>
      <c r="F33" t="s">
        <v>0</v>
      </c>
      <c r="G33" t="s">
        <v>9</v>
      </c>
      <c r="H33" t="s">
        <v>0</v>
      </c>
      <c r="I33" s="14">
        <v>61.6</v>
      </c>
      <c r="J33" t="s">
        <v>0</v>
      </c>
      <c r="K33" s="14" t="s">
        <v>27</v>
      </c>
      <c r="L33" t="s">
        <v>0</v>
      </c>
      <c r="N33" t="s">
        <v>0</v>
      </c>
      <c r="P33" t="s">
        <v>0</v>
      </c>
      <c r="R33" t="s">
        <v>0</v>
      </c>
      <c r="S33" s="20">
        <v>88.93</v>
      </c>
      <c r="T33" t="s">
        <v>0</v>
      </c>
      <c r="V33" t="s">
        <v>0</v>
      </c>
      <c r="X33" s="7" t="s">
        <v>1</v>
      </c>
    </row>
    <row r="34" spans="1:26" x14ac:dyDescent="0.25">
      <c r="B34" s="17" t="s">
        <v>0</v>
      </c>
      <c r="D34" s="17" t="s">
        <v>0</v>
      </c>
      <c r="F34" s="17" t="s">
        <v>0</v>
      </c>
      <c r="G34" s="16" t="s">
        <v>13</v>
      </c>
      <c r="H34" s="17" t="s">
        <v>0</v>
      </c>
      <c r="I34" s="14">
        <v>37.549999999999997</v>
      </c>
      <c r="J34" s="17" t="s">
        <v>0</v>
      </c>
      <c r="K34" s="14" t="s">
        <v>106</v>
      </c>
      <c r="L34" s="17" t="s">
        <v>0</v>
      </c>
      <c r="M34" s="14" t="s">
        <v>107</v>
      </c>
      <c r="N34" s="17" t="s">
        <v>0</v>
      </c>
      <c r="P34" s="18" t="s">
        <v>0</v>
      </c>
      <c r="R34" s="17" t="s">
        <v>0</v>
      </c>
      <c r="T34" t="s">
        <v>0</v>
      </c>
      <c r="U34" s="20">
        <v>0.84699999999999998</v>
      </c>
      <c r="V34" t="s">
        <v>0</v>
      </c>
      <c r="X34" s="7" t="s">
        <v>1</v>
      </c>
    </row>
    <row r="35" spans="1:26" s="8" customFormat="1" x14ac:dyDescent="0.25">
      <c r="B35" s="9" t="s">
        <v>0</v>
      </c>
      <c r="C35" s="9"/>
      <c r="D35" s="9" t="s">
        <v>0</v>
      </c>
      <c r="E35" s="9"/>
      <c r="F35" s="9" t="s">
        <v>0</v>
      </c>
      <c r="G35" s="8" t="s">
        <v>63</v>
      </c>
      <c r="H35" s="9" t="s">
        <v>0</v>
      </c>
      <c r="I35" s="8">
        <v>0.84699999999999998</v>
      </c>
      <c r="J35" s="9" t="s">
        <v>0</v>
      </c>
      <c r="K35" s="15" t="s">
        <v>94</v>
      </c>
      <c r="L35" s="8" t="s">
        <v>0</v>
      </c>
      <c r="M35" s="8" t="s">
        <v>95</v>
      </c>
      <c r="N35" s="9" t="s">
        <v>0</v>
      </c>
      <c r="O35" s="10">
        <v>1.6910000000000001</v>
      </c>
      <c r="P35" s="11" t="s">
        <v>0</v>
      </c>
      <c r="Q35" s="10">
        <v>0.45500000000000002</v>
      </c>
      <c r="R35" s="9" t="s">
        <v>0</v>
      </c>
      <c r="S35" s="21"/>
      <c r="T35" s="8" t="s">
        <v>0</v>
      </c>
      <c r="U35" s="21"/>
      <c r="V35" s="8" t="s">
        <v>0</v>
      </c>
      <c r="W35" s="8">
        <v>10</v>
      </c>
      <c r="X35" s="12" t="s">
        <v>1</v>
      </c>
      <c r="Y35" s="9" t="s">
        <v>2</v>
      </c>
      <c r="Z35" s="8">
        <f>SUM(S33,U34,W35)</f>
        <v>99.777000000000001</v>
      </c>
    </row>
    <row r="36" spans="1:26" x14ac:dyDescent="0.25">
      <c r="A36" t="s">
        <v>90</v>
      </c>
      <c r="B36" t="s">
        <v>0</v>
      </c>
      <c r="C36">
        <v>96</v>
      </c>
      <c r="D36" t="s">
        <v>0</v>
      </c>
      <c r="E36">
        <v>760</v>
      </c>
      <c r="F36" t="s">
        <v>0</v>
      </c>
      <c r="G36" t="s">
        <v>9</v>
      </c>
      <c r="H36" t="s">
        <v>0</v>
      </c>
      <c r="I36" s="14">
        <v>60.4</v>
      </c>
      <c r="J36" t="s">
        <v>0</v>
      </c>
      <c r="K36" s="14" t="s">
        <v>102</v>
      </c>
      <c r="L36" t="s">
        <v>0</v>
      </c>
      <c r="N36" t="s">
        <v>0</v>
      </c>
      <c r="P36" t="s">
        <v>0</v>
      </c>
      <c r="R36" t="s">
        <v>0</v>
      </c>
      <c r="S36" s="20">
        <v>88.31</v>
      </c>
      <c r="T36" t="s">
        <v>0</v>
      </c>
      <c r="V36" t="s">
        <v>0</v>
      </c>
      <c r="X36" s="7" t="s">
        <v>1</v>
      </c>
    </row>
    <row r="37" spans="1:26" x14ac:dyDescent="0.25">
      <c r="B37" s="17" t="s">
        <v>0</v>
      </c>
      <c r="D37" s="17" t="s">
        <v>0</v>
      </c>
      <c r="F37" s="17" t="s">
        <v>0</v>
      </c>
      <c r="G37" s="16" t="s">
        <v>13</v>
      </c>
      <c r="H37" s="17" t="s">
        <v>0</v>
      </c>
      <c r="I37" s="14">
        <v>38.65</v>
      </c>
      <c r="J37" s="17" t="s">
        <v>0</v>
      </c>
      <c r="K37" s="14" t="s">
        <v>77</v>
      </c>
      <c r="L37" s="17" t="s">
        <v>0</v>
      </c>
      <c r="M37" s="14" t="s">
        <v>108</v>
      </c>
      <c r="N37" s="17" t="s">
        <v>0</v>
      </c>
      <c r="P37" s="18" t="s">
        <v>0</v>
      </c>
      <c r="R37" s="17" t="s">
        <v>0</v>
      </c>
      <c r="T37" t="s">
        <v>0</v>
      </c>
      <c r="U37" s="20">
        <v>0.94599999999999995</v>
      </c>
      <c r="V37" t="s">
        <v>0</v>
      </c>
      <c r="X37" s="7" t="s">
        <v>1</v>
      </c>
    </row>
    <row r="38" spans="1:26" s="8" customFormat="1" x14ac:dyDescent="0.25">
      <c r="B38" s="9" t="s">
        <v>0</v>
      </c>
      <c r="C38" s="9"/>
      <c r="D38" s="9" t="s">
        <v>0</v>
      </c>
      <c r="E38" s="9"/>
      <c r="F38" s="9" t="s">
        <v>0</v>
      </c>
      <c r="G38" s="8" t="s">
        <v>63</v>
      </c>
      <c r="H38" s="9" t="s">
        <v>0</v>
      </c>
      <c r="I38" s="15">
        <v>0.94599999999999995</v>
      </c>
      <c r="J38" s="9" t="s">
        <v>0</v>
      </c>
      <c r="K38" s="15" t="s">
        <v>79</v>
      </c>
      <c r="L38" s="8" t="s">
        <v>0</v>
      </c>
      <c r="M38" s="8" t="s">
        <v>96</v>
      </c>
      <c r="N38" s="9" t="s">
        <v>0</v>
      </c>
      <c r="O38" s="10">
        <v>1.6964999999999999</v>
      </c>
      <c r="P38" s="11" t="s">
        <v>0</v>
      </c>
      <c r="Q38" s="10">
        <v>0.46400000000000002</v>
      </c>
      <c r="R38" s="9" t="s">
        <v>0</v>
      </c>
      <c r="S38" s="21"/>
      <c r="T38" s="8" t="s">
        <v>0</v>
      </c>
      <c r="U38" s="21"/>
      <c r="V38" s="8" t="s">
        <v>0</v>
      </c>
      <c r="W38" s="8">
        <v>11</v>
      </c>
      <c r="X38" s="12" t="s">
        <v>1</v>
      </c>
      <c r="Y38" s="9" t="s">
        <v>2</v>
      </c>
      <c r="Z38" s="8">
        <f>SUM(S36,U37,W38)</f>
        <v>100.256</v>
      </c>
    </row>
    <row r="39" spans="1:26" x14ac:dyDescent="0.25">
      <c r="A39" t="s">
        <v>91</v>
      </c>
      <c r="B39" t="s">
        <v>0</v>
      </c>
      <c r="C39">
        <v>96</v>
      </c>
      <c r="D39" t="s">
        <v>0</v>
      </c>
      <c r="E39">
        <v>780</v>
      </c>
      <c r="F39" t="s">
        <v>0</v>
      </c>
      <c r="G39" t="s">
        <v>9</v>
      </c>
      <c r="H39" t="s">
        <v>0</v>
      </c>
      <c r="I39" s="14">
        <v>59.56</v>
      </c>
      <c r="J39" t="s">
        <v>0</v>
      </c>
      <c r="K39" s="14" t="s">
        <v>59</v>
      </c>
      <c r="L39" t="s">
        <v>0</v>
      </c>
      <c r="N39" t="s">
        <v>0</v>
      </c>
      <c r="P39" t="s">
        <v>0</v>
      </c>
      <c r="R39" t="s">
        <v>0</v>
      </c>
      <c r="S39" s="20">
        <v>87.6</v>
      </c>
      <c r="T39" t="s">
        <v>0</v>
      </c>
      <c r="V39" t="s">
        <v>0</v>
      </c>
      <c r="X39" s="7" t="s">
        <v>1</v>
      </c>
    </row>
    <row r="40" spans="1:26" x14ac:dyDescent="0.25">
      <c r="B40" s="17" t="s">
        <v>0</v>
      </c>
      <c r="D40" s="17" t="s">
        <v>0</v>
      </c>
      <c r="F40" s="17" t="s">
        <v>0</v>
      </c>
      <c r="G40" s="16" t="s">
        <v>13</v>
      </c>
      <c r="H40" s="17" t="s">
        <v>0</v>
      </c>
      <c r="I40" s="14">
        <v>39.369999999999997</v>
      </c>
      <c r="J40" s="17" t="s">
        <v>0</v>
      </c>
      <c r="K40" s="14" t="s">
        <v>77</v>
      </c>
      <c r="L40" s="17" t="s">
        <v>0</v>
      </c>
      <c r="M40" s="14" t="s">
        <v>108</v>
      </c>
      <c r="N40" s="17" t="s">
        <v>0</v>
      </c>
      <c r="P40" s="18" t="s">
        <v>0</v>
      </c>
      <c r="R40" s="17" t="s">
        <v>0</v>
      </c>
      <c r="T40" t="s">
        <v>0</v>
      </c>
      <c r="U40" s="20">
        <v>1.0649999999999999</v>
      </c>
      <c r="V40" t="s">
        <v>0</v>
      </c>
      <c r="X40" s="7" t="s">
        <v>1</v>
      </c>
    </row>
    <row r="41" spans="1:26" s="8" customFormat="1" x14ac:dyDescent="0.25">
      <c r="B41" s="9" t="s">
        <v>0</v>
      </c>
      <c r="C41" s="9"/>
      <c r="D41" s="9" t="s">
        <v>0</v>
      </c>
      <c r="E41" s="9"/>
      <c r="F41" s="9" t="s">
        <v>0</v>
      </c>
      <c r="G41" s="8" t="s">
        <v>63</v>
      </c>
      <c r="H41" s="9" t="s">
        <v>0</v>
      </c>
      <c r="I41" s="15">
        <v>1.0649999999999999</v>
      </c>
      <c r="J41" s="9" t="s">
        <v>0</v>
      </c>
      <c r="K41" s="15" t="s">
        <v>94</v>
      </c>
      <c r="L41" s="8" t="s">
        <v>0</v>
      </c>
      <c r="M41" s="8" t="s">
        <v>97</v>
      </c>
      <c r="N41" s="9" t="s">
        <v>0</v>
      </c>
      <c r="O41" s="10">
        <v>1.7428999999999999</v>
      </c>
      <c r="P41" s="11" t="s">
        <v>0</v>
      </c>
      <c r="Q41" s="10">
        <v>0.49399999999999999</v>
      </c>
      <c r="R41" s="9" t="s">
        <v>0</v>
      </c>
      <c r="S41" s="21"/>
      <c r="T41" s="8" t="s">
        <v>0</v>
      </c>
      <c r="U41" s="21"/>
      <c r="V41" s="8" t="s">
        <v>0</v>
      </c>
      <c r="W41" s="8">
        <v>11</v>
      </c>
      <c r="X41" s="12" t="s">
        <v>1</v>
      </c>
      <c r="Y41" s="9" t="s">
        <v>2</v>
      </c>
      <c r="Z41" s="8">
        <f>SUM(S39,U40,W41)</f>
        <v>99.664999999999992</v>
      </c>
    </row>
    <row r="42" spans="1:26" x14ac:dyDescent="0.25">
      <c r="A42" t="s">
        <v>92</v>
      </c>
      <c r="B42" t="s">
        <v>0</v>
      </c>
      <c r="C42">
        <v>96</v>
      </c>
      <c r="D42" t="s">
        <v>0</v>
      </c>
      <c r="E42">
        <v>809</v>
      </c>
      <c r="F42" t="s">
        <v>0</v>
      </c>
      <c r="G42" t="s">
        <v>9</v>
      </c>
      <c r="H42" t="s">
        <v>0</v>
      </c>
      <c r="I42" s="14">
        <v>59.84</v>
      </c>
      <c r="J42" t="s">
        <v>0</v>
      </c>
      <c r="K42" s="14" t="s">
        <v>59</v>
      </c>
      <c r="L42" t="s">
        <v>0</v>
      </c>
      <c r="N42" t="s">
        <v>0</v>
      </c>
      <c r="P42" t="s">
        <v>0</v>
      </c>
      <c r="R42" t="s">
        <v>0</v>
      </c>
      <c r="S42" s="20">
        <v>86.8</v>
      </c>
      <c r="T42" t="s">
        <v>0</v>
      </c>
      <c r="V42" t="s">
        <v>0</v>
      </c>
      <c r="X42" s="7" t="s">
        <v>1</v>
      </c>
    </row>
    <row r="43" spans="1:26" x14ac:dyDescent="0.25">
      <c r="B43" s="17" t="s">
        <v>0</v>
      </c>
      <c r="D43" s="17" t="s">
        <v>0</v>
      </c>
      <c r="F43" s="17" t="s">
        <v>0</v>
      </c>
      <c r="G43" s="16" t="s">
        <v>13</v>
      </c>
      <c r="H43" s="17" t="s">
        <v>0</v>
      </c>
      <c r="I43" s="14">
        <v>38.72</v>
      </c>
      <c r="J43" s="17" t="s">
        <v>0</v>
      </c>
      <c r="K43" s="14" t="s">
        <v>109</v>
      </c>
      <c r="L43" s="17" t="s">
        <v>0</v>
      </c>
      <c r="M43" s="14" t="s">
        <v>108</v>
      </c>
      <c r="N43" s="17" t="s">
        <v>0</v>
      </c>
      <c r="P43" s="18" t="s">
        <v>0</v>
      </c>
      <c r="R43" s="17" t="s">
        <v>0</v>
      </c>
      <c r="T43" t="s">
        <v>0</v>
      </c>
      <c r="U43" s="20">
        <v>1.4419999999999999</v>
      </c>
      <c r="V43" t="s">
        <v>0</v>
      </c>
      <c r="X43" s="7" t="s">
        <v>1</v>
      </c>
    </row>
    <row r="44" spans="1:26" s="8" customFormat="1" x14ac:dyDescent="0.25">
      <c r="B44" s="9" t="s">
        <v>0</v>
      </c>
      <c r="C44" s="9"/>
      <c r="D44" s="9" t="s">
        <v>0</v>
      </c>
      <c r="E44" s="9"/>
      <c r="F44" s="9" t="s">
        <v>0</v>
      </c>
      <c r="G44" s="8" t="s">
        <v>63</v>
      </c>
      <c r="H44" s="9" t="s">
        <v>0</v>
      </c>
      <c r="I44" s="15">
        <v>1.4419999999999999</v>
      </c>
      <c r="J44" s="9" t="s">
        <v>0</v>
      </c>
      <c r="K44" s="15" t="s">
        <v>51</v>
      </c>
      <c r="L44" s="8" t="s">
        <v>0</v>
      </c>
      <c r="M44" s="8" t="s">
        <v>98</v>
      </c>
      <c r="N44" s="9" t="s">
        <v>0</v>
      </c>
      <c r="O44" s="10">
        <v>1.7718</v>
      </c>
      <c r="P44" s="11" t="s">
        <v>0</v>
      </c>
      <c r="Q44" s="10">
        <v>0.51300000000000001</v>
      </c>
      <c r="R44" s="9" t="s">
        <v>0</v>
      </c>
      <c r="S44" s="21"/>
      <c r="T44" s="8" t="s">
        <v>0</v>
      </c>
      <c r="U44" s="21"/>
      <c r="V44" s="8" t="s">
        <v>0</v>
      </c>
      <c r="W44" s="8">
        <v>12</v>
      </c>
      <c r="X44" s="12" t="s">
        <v>1</v>
      </c>
      <c r="Y44" s="9" t="s">
        <v>2</v>
      </c>
      <c r="Z44" s="8">
        <f>SUM(S42,U43,W44)</f>
        <v>100.24199999999999</v>
      </c>
    </row>
    <row r="45" spans="1:26" x14ac:dyDescent="0.25">
      <c r="A45" t="s">
        <v>93</v>
      </c>
      <c r="B45" t="s">
        <v>0</v>
      </c>
      <c r="C45">
        <v>96</v>
      </c>
      <c r="D45" t="s">
        <v>0</v>
      </c>
      <c r="E45">
        <v>809</v>
      </c>
      <c r="F45" t="s">
        <v>0</v>
      </c>
      <c r="G45" t="s">
        <v>9</v>
      </c>
      <c r="H45" t="s">
        <v>0</v>
      </c>
      <c r="I45" s="14">
        <v>62.64</v>
      </c>
      <c r="J45" t="s">
        <v>0</v>
      </c>
      <c r="K45" s="14" t="s">
        <v>103</v>
      </c>
      <c r="L45" t="s">
        <v>0</v>
      </c>
      <c r="N45" t="s">
        <v>0</v>
      </c>
      <c r="P45" t="s">
        <v>0</v>
      </c>
      <c r="R45" t="s">
        <v>0</v>
      </c>
      <c r="S45" s="20">
        <v>86.87</v>
      </c>
      <c r="T45" t="s">
        <v>0</v>
      </c>
      <c r="V45" t="s">
        <v>0</v>
      </c>
      <c r="X45" s="7" t="s">
        <v>1</v>
      </c>
    </row>
    <row r="46" spans="1:26" x14ac:dyDescent="0.25">
      <c r="B46" s="17" t="s">
        <v>0</v>
      </c>
      <c r="D46" s="17" t="s">
        <v>0</v>
      </c>
      <c r="F46" s="17" t="s">
        <v>0</v>
      </c>
      <c r="G46" s="16" t="s">
        <v>13</v>
      </c>
      <c r="H46" s="17" t="s">
        <v>0</v>
      </c>
      <c r="I46" s="14">
        <v>35.22</v>
      </c>
      <c r="J46" s="17" t="s">
        <v>0</v>
      </c>
      <c r="K46" s="14" t="s">
        <v>110</v>
      </c>
      <c r="L46" s="17" t="s">
        <v>0</v>
      </c>
      <c r="M46" s="14" t="s">
        <v>19</v>
      </c>
      <c r="N46" s="17" t="s">
        <v>0</v>
      </c>
      <c r="P46" s="18" t="s">
        <v>0</v>
      </c>
      <c r="R46" s="17" t="s">
        <v>0</v>
      </c>
      <c r="T46" t="s">
        <v>0</v>
      </c>
      <c r="U46" s="22">
        <v>2.14</v>
      </c>
      <c r="V46" t="s">
        <v>0</v>
      </c>
      <c r="X46" s="7" t="s">
        <v>1</v>
      </c>
    </row>
    <row r="47" spans="1:26" s="8" customFormat="1" x14ac:dyDescent="0.25">
      <c r="B47" s="9" t="s">
        <v>0</v>
      </c>
      <c r="C47" s="9"/>
      <c r="D47" s="9" t="s">
        <v>0</v>
      </c>
      <c r="E47" s="9"/>
      <c r="F47" s="9" t="s">
        <v>0</v>
      </c>
      <c r="G47" s="8" t="s">
        <v>63</v>
      </c>
      <c r="H47" s="9" t="s">
        <v>0</v>
      </c>
      <c r="I47" s="15">
        <v>2.1429999999999998</v>
      </c>
      <c r="J47" s="9" t="s">
        <v>0</v>
      </c>
      <c r="K47" s="15" t="s">
        <v>99</v>
      </c>
      <c r="L47" s="8" t="s">
        <v>0</v>
      </c>
      <c r="M47" s="8" t="s">
        <v>100</v>
      </c>
      <c r="N47" s="9" t="s">
        <v>0</v>
      </c>
      <c r="O47" s="10">
        <v>2.2825000000000002</v>
      </c>
      <c r="P47" s="11" t="s">
        <v>0</v>
      </c>
      <c r="Q47" s="10">
        <v>0.58499999999999996</v>
      </c>
      <c r="R47" s="9" t="s">
        <v>0</v>
      </c>
      <c r="S47" s="21"/>
      <c r="T47" s="8" t="s">
        <v>0</v>
      </c>
      <c r="U47" s="21"/>
      <c r="V47" s="8" t="s">
        <v>0</v>
      </c>
      <c r="W47" s="8">
        <v>11</v>
      </c>
      <c r="X47" s="12" t="s">
        <v>1</v>
      </c>
      <c r="Y47" s="9" t="s">
        <v>2</v>
      </c>
      <c r="Z47" s="8">
        <f>SUM(S45,U46,W47)</f>
        <v>100.01</v>
      </c>
    </row>
  </sheetData>
  <hyperlinks>
    <hyperlink ref="X1" r:id="rId1"/>
    <hyperlink ref="X2" r:id="rId2"/>
    <hyperlink ref="X3" r:id="rId3"/>
    <hyperlink ref="X5" r:id="rId4"/>
    <hyperlink ref="X7" r:id="rId5"/>
    <hyperlink ref="X24" r:id="rId6"/>
    <hyperlink ref="X4" r:id="rId7"/>
    <hyperlink ref="X6" r:id="rId8"/>
    <hyperlink ref="X9" r:id="rId9"/>
    <hyperlink ref="X8" r:id="rId10"/>
    <hyperlink ref="X11" r:id="rId11"/>
    <hyperlink ref="X10" r:id="rId12"/>
    <hyperlink ref="X14" r:id="rId13"/>
    <hyperlink ref="X12" r:id="rId14"/>
    <hyperlink ref="X13" r:id="rId15"/>
    <hyperlink ref="X17" r:id="rId16"/>
    <hyperlink ref="X15" r:id="rId17"/>
    <hyperlink ref="X16" r:id="rId18"/>
    <hyperlink ref="X20" r:id="rId19"/>
    <hyperlink ref="X18" r:id="rId20"/>
    <hyperlink ref="X19" r:id="rId21"/>
    <hyperlink ref="X23" r:id="rId22"/>
    <hyperlink ref="X21" r:id="rId23"/>
    <hyperlink ref="X22" r:id="rId24"/>
    <hyperlink ref="X28" r:id="rId25"/>
    <hyperlink ref="X27" r:id="rId26"/>
    <hyperlink ref="X30" r:id="rId27"/>
    <hyperlink ref="X29" r:id="rId28"/>
    <hyperlink ref="X32" r:id="rId29"/>
    <hyperlink ref="X31" r:id="rId30"/>
    <hyperlink ref="X35" r:id="rId31"/>
    <hyperlink ref="X33" r:id="rId32"/>
    <hyperlink ref="X34" r:id="rId33"/>
    <hyperlink ref="X38" r:id="rId34"/>
    <hyperlink ref="X36" r:id="rId35"/>
    <hyperlink ref="X37" r:id="rId36"/>
    <hyperlink ref="X41" r:id="rId37"/>
    <hyperlink ref="X39" r:id="rId38"/>
    <hyperlink ref="X40" r:id="rId39"/>
    <hyperlink ref="X44" r:id="rId40"/>
    <hyperlink ref="X42" r:id="rId41"/>
    <hyperlink ref="X43" r:id="rId42"/>
    <hyperlink ref="X25" r:id="rId43"/>
    <hyperlink ref="X26" r:id="rId44"/>
    <hyperlink ref="X47" r:id="rId45"/>
    <hyperlink ref="X45" r:id="rId46"/>
    <hyperlink ref="X46" r:id="rId47"/>
  </hyperlinks>
  <pageMargins left="0.7" right="0.7" top="0.78740157499999996" bottom="0.78740157499999996" header="0.3" footer="0.3"/>
  <pageSetup paperSize="9" orientation="portrait" horizontalDpi="4294967293" verticalDpi="0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XRD-Vergleich</vt:lpstr>
      <vt:lpstr>XRD-Ergeb ZnS(s)_x_PhasenGanzza</vt:lpstr>
      <vt:lpstr>XRD-Ergebnisse ZnS(s)_x</vt:lpstr>
      <vt:lpstr>'XRD-Vergleich'!_CTVP001003d561d08fe491094ff53cf17662365</vt:lpstr>
      <vt:lpstr>'XRD-Vergleich'!_CTVP0010c92f5c762954cf0ad3ea8ca82157ce5</vt:lpstr>
      <vt:lpstr>'XRD-Vergleich'!_CTVP0010f9391252ca24f47aeaeb326026333d7</vt:lpstr>
      <vt:lpstr>'XRD-Vergleich'!_CTVP0015dbe153b88d646a086ce5153b8284d9f</vt:lpstr>
      <vt:lpstr>'XRD-Vergleich'!_CTVP001dd137977dc2f46c3bb1313181fc0738f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Geo-Admin</dc:creator>
  <cp:lastModifiedBy>Geo-Admin</cp:lastModifiedBy>
  <dcterms:created xsi:type="dcterms:W3CDTF">2017-09-15T12:18:50Z</dcterms:created>
  <dcterms:modified xsi:type="dcterms:W3CDTF">2020-07-24T12:17:12Z</dcterms:modified>
</cp:coreProperties>
</file>