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Luftfilter Mann + Hummel\Supplementary\"/>
    </mc:Choice>
  </mc:AlternateContent>
  <xr:revisionPtr revIDLastSave="0" documentId="13_ncr:1_{F9AB36AC-FF85-434B-BB19-F1B743E5582A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Recovery rates" sheetId="1" r:id="rId1"/>
  </sheets>
  <externalReferences>
    <externalReference r:id="rId2"/>
  </externalReferences>
  <definedNames>
    <definedName name="_Ref127195000" localSheetId="0">'Recovery rates'!#REF!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E25" i="1"/>
  <c r="E24" i="1"/>
  <c r="E20" i="1"/>
  <c r="E19" i="1"/>
  <c r="E18" i="1"/>
  <c r="C8" i="1"/>
  <c r="E14" i="1" s="1"/>
  <c r="E12" i="1" l="1"/>
  <c r="E13" i="1"/>
</calcChain>
</file>

<file path=xl/sharedStrings.xml><?xml version="1.0" encoding="utf-8"?>
<sst xmlns="http://schemas.openxmlformats.org/spreadsheetml/2006/main" count="38" uniqueCount="21">
  <si>
    <t>PU foam</t>
  </si>
  <si>
    <t>Filter medium</t>
  </si>
  <si>
    <t>PP</t>
  </si>
  <si>
    <t>Air classifiaction I</t>
  </si>
  <si>
    <t>Air classifiaction II</t>
  </si>
  <si>
    <t>Component</t>
  </si>
  <si>
    <t>A</t>
  </si>
  <si>
    <t>B</t>
  </si>
  <si>
    <t>C</t>
  </si>
  <si>
    <t>-</t>
  </si>
  <si>
    <t>Mass [g]</t>
  </si>
  <si>
    <t>Process</t>
  </si>
  <si>
    <r>
      <t>Recovery
R</t>
    </r>
    <r>
      <rPr>
        <b/>
        <vertAlign val="subscript"/>
        <sz val="11"/>
        <color theme="1"/>
        <rFont val="Calibri"/>
        <family val="2"/>
        <scheme val="minor"/>
      </rPr>
      <t>c,i</t>
    </r>
    <r>
      <rPr>
        <b/>
        <sz val="11"/>
        <color theme="1"/>
        <rFont val="Calibri"/>
        <family val="2"/>
        <scheme val="minor"/>
      </rPr>
      <t xml:space="preserve"> in %</t>
    </r>
  </si>
  <si>
    <t>Sink-float separation I</t>
  </si>
  <si>
    <t>Sink-float separation II</t>
  </si>
  <si>
    <t>Recovery of filter medium</t>
  </si>
  <si>
    <t>Recovery of PU</t>
  </si>
  <si>
    <t>Recovery of PP</t>
  </si>
  <si>
    <t>Recovery rates</t>
  </si>
  <si>
    <t>Values gained by manual sorting of the crushed material after air classification and sink-float separation</t>
  </si>
  <si>
    <t>Composition of air filter C 26 106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</si>
</sst>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Font="1"/>
    <xf numFmtId="0" fontId="0" fillId="0" borderId="0" xfId="0" applyFont="1" applyBorder="1" applyAlignment="1"/>
    <xf numFmtId="0" fontId="0" fillId="0" borderId="4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64" fontId="0" fillId="0" borderId="9" xfId="0" applyNumberFormat="1" applyFont="1" applyBorder="1" applyAlignment="1">
      <alignment horizontal="center" vertical="center"/>
    </xf>
    <xf numFmtId="164" fontId="0" fillId="0" borderId="7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 applyBorder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'Recovery rates'!$C$7</c:f>
              <c:strCache>
                <c:ptCount val="1"/>
                <c:pt idx="0">
                  <c:v>Filter medium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[1]Bilanzen!$R$4:$T$4</c:f>
              <c:strCache>
                <c:ptCount val="3"/>
                <c:pt idx="0">
                  <c:v>Process A</c:v>
                </c:pt>
                <c:pt idx="1">
                  <c:v>Process B</c:v>
                </c:pt>
                <c:pt idx="2">
                  <c:v>Process C</c:v>
                </c:pt>
              </c:strCache>
            </c:strRef>
          </c:cat>
          <c:val>
            <c:numRef>
              <c:f>'Recovery rates'!$E$12:$E$14</c:f>
              <c:numCache>
                <c:formatCode>0.0</c:formatCode>
                <c:ptCount val="3"/>
                <c:pt idx="0">
                  <c:v>82.650148128198225</c:v>
                </c:pt>
                <c:pt idx="1">
                  <c:v>89.189334769727964</c:v>
                </c:pt>
                <c:pt idx="2">
                  <c:v>90.126582278481024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B4-4EAC-B672-23E2640DA19B}"/>
            </c:ext>
          </c:extLst>
        </c:ser>
        <c:ser>
          <c:idx val="1"/>
          <c:order val="1"/>
          <c:tx>
            <c:strRef>
              <c:f>'Recovery rates'!$D$7</c:f>
              <c:strCache>
                <c:ptCount val="1"/>
                <c:pt idx="0">
                  <c:v>PU foam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[1]Bilanzen!$R$4:$T$4</c:f>
              <c:strCache>
                <c:ptCount val="3"/>
                <c:pt idx="0">
                  <c:v>Process A</c:v>
                </c:pt>
                <c:pt idx="1">
                  <c:v>Process B</c:v>
                </c:pt>
                <c:pt idx="2">
                  <c:v>Process C</c:v>
                </c:pt>
              </c:strCache>
            </c:strRef>
          </c:cat>
          <c:val>
            <c:numRef>
              <c:f>'Recovery rates'!$E$18:$E$20</c:f>
              <c:numCache>
                <c:formatCode>0.0</c:formatCode>
                <c:ptCount val="3"/>
                <c:pt idx="0">
                  <c:v>76.50130548302873</c:v>
                </c:pt>
                <c:pt idx="1">
                  <c:v>79.705672917161166</c:v>
                </c:pt>
                <c:pt idx="2">
                  <c:v>85.402326133396627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B4-4EAC-B672-23E2640DA19B}"/>
            </c:ext>
          </c:extLst>
        </c:ser>
        <c:ser>
          <c:idx val="2"/>
          <c:order val="2"/>
          <c:tx>
            <c:strRef>
              <c:f>'Recovery rates'!$E$7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[1]Bilanzen!$R$4:$T$4</c:f>
              <c:strCache>
                <c:ptCount val="3"/>
                <c:pt idx="0">
                  <c:v>Process A</c:v>
                </c:pt>
                <c:pt idx="1">
                  <c:v>Process B</c:v>
                </c:pt>
                <c:pt idx="2">
                  <c:v>Process C</c:v>
                </c:pt>
              </c:strCache>
            </c:strRef>
          </c:cat>
          <c:val>
            <c:numRef>
              <c:f>'Recovery rates'!$E$24:$E$26</c:f>
              <c:numCache>
                <c:formatCode>0.0</c:formatCode>
                <c:ptCount val="3"/>
                <c:pt idx="0">
                  <c:v>94.94235775381182</c:v>
                </c:pt>
                <c:pt idx="1">
                  <c:v>86.612123465972473</c:v>
                </c:pt>
                <c:pt idx="2">
                  <c:v>91.000371885459273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B4-4EAC-B672-23E2640DA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64347616"/>
        <c:axId val="1564348032"/>
      </c:barChart>
      <c:catAx>
        <c:axId val="156434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64348032"/>
        <c:crosses val="autoZero"/>
        <c:auto val="1"/>
        <c:lblAlgn val="ctr"/>
        <c:lblOffset val="100"/>
        <c:noMultiLvlLbl val="0"/>
      </c:catAx>
      <c:valAx>
        <c:axId val="156434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Recovery R</a:t>
                </a:r>
                <a:r>
                  <a:rPr lang="de-DE" baseline="-25000"/>
                  <a:t>c,i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64347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</xdr:row>
      <xdr:rowOff>0</xdr:rowOff>
    </xdr:from>
    <xdr:to>
      <xdr:col>14</xdr:col>
      <xdr:colOff>22860</xdr:colOff>
      <xdr:row>16</xdr:row>
      <xdr:rowOff>204470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F0B46EF9-5851-439D-8DA0-EBE5947E29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vtat-zfs\fak4mvt\institut\Arbeitsgruppen\Aufbereitung\greenBatt\Versuche\Luftfilter%20Mann%20+%20Hummel\Auswertu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erkleinerung"/>
      <sheetName val="Zerlegung"/>
      <sheetName val="Sichtung"/>
      <sheetName val="Klaubung"/>
      <sheetName val="Degree of liberation"/>
      <sheetName val="Swi-Si"/>
      <sheetName val="Klaubung (Swi-Si)"/>
      <sheetName val="Bilanzen"/>
      <sheetName val="Diagramme für Veröffentlichu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R4" t="str">
            <v>Process A</v>
          </cell>
          <cell r="S4" t="str">
            <v>Process B</v>
          </cell>
          <cell r="T4" t="str">
            <v>Process C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26"/>
  <sheetViews>
    <sheetView tabSelected="1" workbookViewId="0">
      <selection activeCell="Q19" sqref="Q19"/>
    </sheetView>
  </sheetViews>
  <sheetFormatPr baseColWidth="10" defaultColWidth="8.85546875" defaultRowHeight="15" x14ac:dyDescent="0.25"/>
  <cols>
    <col min="1" max="1" width="8.85546875" style="1"/>
    <col min="2" max="5" width="12.7109375" style="1" customWidth="1"/>
    <col min="6" max="16384" width="8.85546875" style="1"/>
  </cols>
  <sheetData>
    <row r="1" spans="2:5" ht="15.75" thickBot="1" x14ac:dyDescent="0.3"/>
    <row r="2" spans="2:5" ht="20.45" customHeight="1" thickBot="1" x14ac:dyDescent="0.3">
      <c r="B2" s="23" t="s">
        <v>18</v>
      </c>
      <c r="C2" s="24"/>
      <c r="D2" s="24"/>
      <c r="E2" s="25"/>
    </row>
    <row r="4" spans="2:5" ht="14.45" customHeight="1" x14ac:dyDescent="0.25">
      <c r="B4" s="26" t="s">
        <v>19</v>
      </c>
      <c r="C4" s="26"/>
      <c r="D4" s="26"/>
      <c r="E4" s="26"/>
    </row>
    <row r="5" spans="2:5" ht="15.75" thickBot="1" x14ac:dyDescent="0.3"/>
    <row r="6" spans="2:5" ht="15" customHeight="1" thickBot="1" x14ac:dyDescent="0.3">
      <c r="B6" s="23" t="s">
        <v>20</v>
      </c>
      <c r="C6" s="24"/>
      <c r="D6" s="24"/>
      <c r="E6" s="25"/>
    </row>
    <row r="7" spans="2:5" s="10" customFormat="1" ht="30" x14ac:dyDescent="0.25">
      <c r="B7" s="15" t="s">
        <v>5</v>
      </c>
      <c r="C7" s="8" t="s">
        <v>1</v>
      </c>
      <c r="D7" s="8" t="s">
        <v>0</v>
      </c>
      <c r="E7" s="16" t="s">
        <v>2</v>
      </c>
    </row>
    <row r="8" spans="2:5" s="10" customFormat="1" ht="15.75" thickBot="1" x14ac:dyDescent="0.3">
      <c r="B8" s="7" t="s">
        <v>10</v>
      </c>
      <c r="C8" s="17">
        <f>181.29+4.36</f>
        <v>185.65</v>
      </c>
      <c r="D8" s="18">
        <v>42.13</v>
      </c>
      <c r="E8" s="19">
        <v>26.89</v>
      </c>
    </row>
    <row r="9" spans="2:5" s="10" customFormat="1" ht="15.75" thickBot="1" x14ac:dyDescent="0.3">
      <c r="B9" s="11"/>
      <c r="C9" s="2"/>
      <c r="D9" s="2"/>
      <c r="E9" s="2"/>
    </row>
    <row r="10" spans="2:5" ht="15.75" thickBot="1" x14ac:dyDescent="0.3">
      <c r="B10" s="20" t="s">
        <v>15</v>
      </c>
      <c r="C10" s="21"/>
      <c r="D10" s="21"/>
      <c r="E10" s="22"/>
    </row>
    <row r="11" spans="2:5" ht="45" x14ac:dyDescent="0.25">
      <c r="B11" s="12" t="s">
        <v>11</v>
      </c>
      <c r="C11" s="9" t="s">
        <v>3</v>
      </c>
      <c r="D11" s="9" t="s">
        <v>4</v>
      </c>
      <c r="E11" s="13" t="s">
        <v>12</v>
      </c>
    </row>
    <row r="12" spans="2:5" x14ac:dyDescent="0.25">
      <c r="B12" s="15" t="s">
        <v>6</v>
      </c>
      <c r="C12" s="3">
        <v>143.01</v>
      </c>
      <c r="D12" s="3">
        <v>10.43</v>
      </c>
      <c r="E12" s="5">
        <f>(C12+D12)/C8*100</f>
        <v>82.650148128198225</v>
      </c>
    </row>
    <row r="13" spans="2:5" x14ac:dyDescent="0.25">
      <c r="B13" s="15" t="s">
        <v>7</v>
      </c>
      <c r="C13" s="3">
        <v>165.57999999999998</v>
      </c>
      <c r="D13" s="3" t="s">
        <v>9</v>
      </c>
      <c r="E13" s="5">
        <f>C13/C8*100</f>
        <v>89.189334769727964</v>
      </c>
    </row>
    <row r="14" spans="2:5" ht="15.75" thickBot="1" x14ac:dyDescent="0.3">
      <c r="B14" s="7" t="s">
        <v>8</v>
      </c>
      <c r="C14" s="4">
        <v>167.32000000000002</v>
      </c>
      <c r="D14" s="14" t="s">
        <v>9</v>
      </c>
      <c r="E14" s="6">
        <f>C14/C8*100</f>
        <v>90.126582278481024</v>
      </c>
    </row>
    <row r="15" spans="2:5" ht="15.75" thickBot="1" x14ac:dyDescent="0.3"/>
    <row r="16" spans="2:5" ht="15.75" thickBot="1" x14ac:dyDescent="0.3">
      <c r="B16" s="20" t="s">
        <v>16</v>
      </c>
      <c r="C16" s="21"/>
      <c r="D16" s="21"/>
      <c r="E16" s="22"/>
    </row>
    <row r="17" spans="2:5" ht="33" x14ac:dyDescent="0.25">
      <c r="B17" s="15" t="s">
        <v>11</v>
      </c>
      <c r="C17" s="8" t="s">
        <v>13</v>
      </c>
      <c r="D17" s="8" t="s">
        <v>14</v>
      </c>
      <c r="E17" s="16" t="s">
        <v>12</v>
      </c>
    </row>
    <row r="18" spans="2:5" x14ac:dyDescent="0.25">
      <c r="B18" s="15" t="s">
        <v>6</v>
      </c>
      <c r="C18" s="3">
        <v>13.22</v>
      </c>
      <c r="D18" s="3">
        <v>19.010000000000002</v>
      </c>
      <c r="E18" s="5">
        <f>(C18+D18)/D8*100</f>
        <v>76.50130548302873</v>
      </c>
    </row>
    <row r="19" spans="2:5" x14ac:dyDescent="0.25">
      <c r="B19" s="15" t="s">
        <v>7</v>
      </c>
      <c r="C19" s="3">
        <v>33.58</v>
      </c>
      <c r="D19" s="3" t="s">
        <v>9</v>
      </c>
      <c r="E19" s="5">
        <f>C19/D8*100</f>
        <v>79.705672917161166</v>
      </c>
    </row>
    <row r="20" spans="2:5" ht="15.75" thickBot="1" x14ac:dyDescent="0.3">
      <c r="B20" s="7" t="s">
        <v>8</v>
      </c>
      <c r="C20" s="4">
        <v>35.979999999999997</v>
      </c>
      <c r="D20" s="14" t="s">
        <v>9</v>
      </c>
      <c r="E20" s="6">
        <f>C20/D8*100</f>
        <v>85.402326133396627</v>
      </c>
    </row>
    <row r="21" spans="2:5" ht="15.75" thickBot="1" x14ac:dyDescent="0.3"/>
    <row r="22" spans="2:5" ht="15.75" thickBot="1" x14ac:dyDescent="0.3">
      <c r="B22" s="20" t="s">
        <v>17</v>
      </c>
      <c r="C22" s="21"/>
      <c r="D22" s="21"/>
      <c r="E22" s="22"/>
    </row>
    <row r="23" spans="2:5" ht="33" x14ac:dyDescent="0.25">
      <c r="B23" s="15" t="s">
        <v>11</v>
      </c>
      <c r="C23" s="8" t="s">
        <v>13</v>
      </c>
      <c r="D23" s="8" t="s">
        <v>14</v>
      </c>
      <c r="E23" s="16" t="s">
        <v>12</v>
      </c>
    </row>
    <row r="24" spans="2:5" x14ac:dyDescent="0.25">
      <c r="B24" s="15" t="s">
        <v>6</v>
      </c>
      <c r="C24" s="3">
        <v>20.190000000000001</v>
      </c>
      <c r="D24" s="3">
        <v>5.34</v>
      </c>
      <c r="E24" s="5">
        <f>(C24+D24)/E8*100</f>
        <v>94.94235775381182</v>
      </c>
    </row>
    <row r="25" spans="2:5" x14ac:dyDescent="0.25">
      <c r="B25" s="15" t="s">
        <v>7</v>
      </c>
      <c r="C25" s="3">
        <v>23.29</v>
      </c>
      <c r="D25" s="3" t="s">
        <v>9</v>
      </c>
      <c r="E25" s="5">
        <f>C25/E8*100</f>
        <v>86.612123465972473</v>
      </c>
    </row>
    <row r="26" spans="2:5" ht="15.75" thickBot="1" x14ac:dyDescent="0.3">
      <c r="B26" s="7" t="s">
        <v>8</v>
      </c>
      <c r="C26" s="4">
        <v>24.47</v>
      </c>
      <c r="D26" s="14" t="s">
        <v>9</v>
      </c>
      <c r="E26" s="6">
        <f>C26/E8*100</f>
        <v>91.000371885459273</v>
      </c>
    </row>
  </sheetData>
  <mergeCells count="6">
    <mergeCell ref="B10:E10"/>
    <mergeCell ref="B16:E16"/>
    <mergeCell ref="B22:E22"/>
    <mergeCell ref="B2:E2"/>
    <mergeCell ref="B6:E6"/>
    <mergeCell ref="B4:E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Recovery rates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2023-08-10T09:18:38Z</dcterms:modified>
</cp:coreProperties>
</file>