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Batterie\LIB Veröffentlichungen\V4 Vergleich gleiche Zerkleinerung versch. Zellen\Supplementary\Part 2\"/>
    </mc:Choice>
  </mc:AlternateContent>
  <xr:revisionPtr revIDLastSave="0" documentId="13_ncr:1_{A7A2AB42-DAC7-4B34-94B1-0E9866F190DB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Black mass yiel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6" i="1" l="1"/>
  <c r="K46" i="1"/>
  <c r="J46" i="1"/>
  <c r="I46" i="1"/>
  <c r="H46" i="1"/>
  <c r="G46" i="1"/>
  <c r="F46" i="1"/>
  <c r="L42" i="1"/>
  <c r="K42" i="1"/>
  <c r="J42" i="1"/>
  <c r="I42" i="1"/>
  <c r="H42" i="1"/>
  <c r="G42" i="1"/>
  <c r="F42" i="1"/>
  <c r="E46" i="1"/>
  <c r="E42" i="1"/>
  <c r="L38" i="1"/>
  <c r="K38" i="1"/>
  <c r="J38" i="1"/>
  <c r="I38" i="1"/>
  <c r="H38" i="1"/>
  <c r="G38" i="1"/>
  <c r="F38" i="1"/>
  <c r="E3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C15" authorId="0" shapeId="0" xr:uid="{0E060BCB-82FA-4ED3-8CB6-F642A0A2FDF0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Average of 3 samples</t>
        </r>
      </text>
    </comment>
  </commentList>
</comments>
</file>

<file path=xl/sharedStrings.xml><?xml version="1.0" encoding="utf-8"?>
<sst xmlns="http://schemas.openxmlformats.org/spreadsheetml/2006/main" count="104" uniqueCount="28">
  <si>
    <t>dMin</t>
  </si>
  <si>
    <t>dMax</t>
  </si>
  <si>
    <t>Average values</t>
  </si>
  <si>
    <t>Black mass yield</t>
  </si>
  <si>
    <t>C1</t>
  </si>
  <si>
    <t>C2</t>
  </si>
  <si>
    <t>C3</t>
  </si>
  <si>
    <t>Po</t>
  </si>
  <si>
    <t>P1</t>
  </si>
  <si>
    <t>P2</t>
  </si>
  <si>
    <t>P3</t>
  </si>
  <si>
    <t>P4</t>
  </si>
  <si>
    <t>P5</t>
  </si>
  <si>
    <t>P6</t>
  </si>
  <si>
    <t>Yield in %</t>
  </si>
  <si>
    <t>n.a.</t>
  </si>
  <si>
    <t>Ratio in %</t>
  </si>
  <si>
    <t>Coating content of original cell</t>
  </si>
  <si>
    <t>Black mass yield in relation to coating content of original cell</t>
  </si>
  <si>
    <t>Content in %</t>
  </si>
  <si>
    <t>The ratio between black mass yield and coating content was calculated by:</t>
  </si>
  <si>
    <t>with:</t>
  </si>
  <si>
    <t>=</t>
  </si>
  <si>
    <t>Values gained by sieve analysis of crusher product after drying. Sieve analysis performed with EML 450 sieve machine (Haver &amp; Boecker OHG; Oelde, Germany). 
The coating content was gained by disassembly of the cells.</t>
  </si>
  <si>
    <t>Mass share of coating in the original cell</t>
  </si>
  <si>
    <t>Black mass yield = black mass output (&lt; 1000 µm) in relation to the original cell mass
Black mass yield in relation to coating share of original cell</t>
  </si>
  <si>
    <r>
      <t>Y</t>
    </r>
    <r>
      <rPr>
        <i/>
        <vertAlign val="subscript"/>
        <sz val="11"/>
        <color theme="1"/>
        <rFont val="Arial"/>
        <family val="2"/>
      </rPr>
      <t>BM</t>
    </r>
  </si>
  <si>
    <r>
      <t>w</t>
    </r>
    <r>
      <rPr>
        <i/>
        <vertAlign val="subscript"/>
        <sz val="11"/>
        <color theme="1"/>
        <rFont val="Arial"/>
        <family val="2"/>
      </rPr>
      <t>Coating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</si>
</sst>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i/>
      <vertAlign val="subscript"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>
      <alignment wrapText="1"/>
    </xf>
    <xf numFmtId="17" fontId="1" fillId="0" borderId="4" xfId="0" quotePrefix="1" applyNumberFormat="1" applyFont="1" applyBorder="1" applyAlignment="1">
      <alignment horizontal="center"/>
    </xf>
    <xf numFmtId="17" fontId="1" fillId="0" borderId="5" xfId="0" quotePrefix="1" applyNumberFormat="1" applyFont="1" applyBorder="1" applyAlignment="1">
      <alignment horizontal="center"/>
    </xf>
    <xf numFmtId="0" fontId="1" fillId="0" borderId="6" xfId="0" quotePrefix="1" applyFont="1" applyBorder="1" applyAlignment="1">
      <alignment horizontal="center"/>
    </xf>
    <xf numFmtId="0" fontId="1" fillId="0" borderId="7" xfId="0" quotePrefix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Yield of black mass (&lt; 1000 µm) in relation to the original</a:t>
            </a:r>
            <a:r>
              <a:rPr lang="en-US" baseline="0"/>
              <a:t> cell mass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BM yield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'Black mass yield'!$C$25:$L$25</c:f>
                <c:numCache>
                  <c:formatCode>General</c:formatCode>
                  <c:ptCount val="10"/>
                  <c:pt idx="0">
                    <c:v>0.90150357345176602</c:v>
                  </c:pt>
                  <c:pt idx="1">
                    <c:v>0.88805185844972812</c:v>
                  </c:pt>
                  <c:pt idx="2">
                    <c:v>0.97359275119468691</c:v>
                  </c:pt>
                  <c:pt idx="3">
                    <c:v>1.5871256248546111</c:v>
                  </c:pt>
                  <c:pt idx="4">
                    <c:v>1.2008585370996485</c:v>
                  </c:pt>
                  <c:pt idx="5">
                    <c:v>1.8228144667774053</c:v>
                  </c:pt>
                  <c:pt idx="6">
                    <c:v>3.8623605612438183</c:v>
                  </c:pt>
                  <c:pt idx="7">
                    <c:v>2.105592732606187</c:v>
                  </c:pt>
                  <c:pt idx="8">
                    <c:v>1.2564801112188739</c:v>
                  </c:pt>
                  <c:pt idx="9">
                    <c:v>3.0287429100395755</c:v>
                  </c:pt>
                </c:numCache>
              </c:numRef>
            </c:plus>
            <c:minus>
              <c:numRef>
                <c:f>'Black mass yield'!$C$21:$L$21</c:f>
                <c:numCache>
                  <c:formatCode>General</c:formatCode>
                  <c:ptCount val="10"/>
                  <c:pt idx="0">
                    <c:v>0.65956942583702727</c:v>
                  </c:pt>
                  <c:pt idx="1">
                    <c:v>0.57707899792172412</c:v>
                  </c:pt>
                  <c:pt idx="2">
                    <c:v>0.56313225345993967</c:v>
                  </c:pt>
                  <c:pt idx="3">
                    <c:v>2.7778969538980416</c:v>
                  </c:pt>
                  <c:pt idx="4">
                    <c:v>0.62822248700451944</c:v>
                  </c:pt>
                  <c:pt idx="5">
                    <c:v>1.9953109489583447</c:v>
                  </c:pt>
                  <c:pt idx="6">
                    <c:v>3.1326282870847457</c:v>
                  </c:pt>
                  <c:pt idx="7">
                    <c:v>1.1984673617225283</c:v>
                  </c:pt>
                  <c:pt idx="8">
                    <c:v>1.0150847312786482</c:v>
                  </c:pt>
                  <c:pt idx="9">
                    <c:v>1.8737729300285366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'Black mass yield'!$C$16:$L$16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'Black mass yield'!$C$17:$L$17</c:f>
              <c:numCache>
                <c:formatCode>0.0</c:formatCode>
                <c:ptCount val="10"/>
                <c:pt idx="0">
                  <c:v>27.191214995457283</c:v>
                </c:pt>
                <c:pt idx="1">
                  <c:v>36.43778534516796</c:v>
                </c:pt>
                <c:pt idx="2">
                  <c:v>5.8048625333581585</c:v>
                </c:pt>
                <c:pt idx="3">
                  <c:v>13.05518008796062</c:v>
                </c:pt>
                <c:pt idx="4">
                  <c:v>13.023997917799406</c:v>
                </c:pt>
                <c:pt idx="5">
                  <c:v>24.57742773727951</c:v>
                </c:pt>
                <c:pt idx="6">
                  <c:v>31.657177069111754</c:v>
                </c:pt>
                <c:pt idx="7">
                  <c:v>29.569171653040367</c:v>
                </c:pt>
                <c:pt idx="8">
                  <c:v>25.834717437881185</c:v>
                </c:pt>
                <c:pt idx="9">
                  <c:v>36.669626121204288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A-4F91-A244-76B527BFA9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000" b="0" i="0" baseline="0">
                    <a:effectLst/>
                  </a:rPr>
                  <a:t>Black mass yield </a:t>
                </a:r>
                <a:r>
                  <a:rPr lang="en-GB" sz="1000" b="0" i="1" baseline="0">
                    <a:effectLst/>
                  </a:rPr>
                  <a:t>Y</a:t>
                </a:r>
                <a:r>
                  <a:rPr lang="en-GB" sz="1000" b="0" i="1" baseline="-25000">
                    <a:effectLst/>
                  </a:rPr>
                  <a:t>BM</a:t>
                </a:r>
                <a:r>
                  <a:rPr lang="en-GB" sz="1000" b="0" i="0" baseline="0">
                    <a:effectLst/>
                  </a:rPr>
                  <a:t> in %</a:t>
                </a:r>
                <a:endParaRPr lang="de-DE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Black mass</a:t>
            </a:r>
            <a:r>
              <a:rPr lang="en-US" baseline="0"/>
              <a:t> yield </a:t>
            </a:r>
            <a:r>
              <a:rPr lang="en-US"/>
              <a:t>in relation to the coating content original</a:t>
            </a:r>
            <a:r>
              <a:rPr lang="en-US" baseline="0"/>
              <a:t> cell mass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'Black mass yield'!$B$34:$L$34</c:f>
              <c:strCache>
                <c:ptCount val="11"/>
                <c:pt idx="0">
                  <c:v>Black mass yield in relation to coating content of original cell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'Black mass yield'!$C$46:$L$46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2.5920152418048241</c:v>
                  </c:pt>
                  <c:pt idx="3">
                    <c:v>2.7673384341192171</c:v>
                  </c:pt>
                  <c:pt idx="4">
                    <c:v>3.6363752657972856</c:v>
                  </c:pt>
                  <c:pt idx="5">
                    <c:v>4.0165269344994856</c:v>
                  </c:pt>
                  <c:pt idx="6">
                    <c:v>6.6723044848378859</c:v>
                  </c:pt>
                  <c:pt idx="7">
                    <c:v>4.554632309954795</c:v>
                  </c:pt>
                  <c:pt idx="8">
                    <c:v>2.3183595387455109</c:v>
                  </c:pt>
                  <c:pt idx="9">
                    <c:v>5.0083478265603487</c:v>
                  </c:pt>
                </c:numCache>
              </c:numRef>
            </c:plus>
            <c:minus>
              <c:numRef>
                <c:f>'Black mass yield'!$C$42:$L$42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1.4992381386662348</c:v>
                  </c:pt>
                  <c:pt idx="3">
                    <c:v>4.8435869764555992</c:v>
                  </c:pt>
                  <c:pt idx="4">
                    <c:v>1.9023495629038649</c:v>
                  </c:pt>
                  <c:pt idx="5">
                    <c:v>4.3966186988637626</c:v>
                  </c:pt>
                  <c:pt idx="6">
                    <c:v>5.4116775059743345</c:v>
                  </c:pt>
                  <c:pt idx="7">
                    <c:v>2.5924187919148927</c:v>
                  </c:pt>
                  <c:pt idx="8">
                    <c:v>1.8729555274152974</c:v>
                  </c:pt>
                  <c:pt idx="9">
                    <c:v>3.0984823936256158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'Black mass yield'!$C$37:$L$37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'Black mass yield'!$C$38:$L$38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15.454400358448584</c:v>
                </c:pt>
                <c:pt idx="3">
                  <c:v>22.763227469829836</c:v>
                </c:pt>
                <c:pt idx="4">
                  <c:v>39.438570345235526</c:v>
                </c:pt>
                <c:pt idx="5">
                  <c:v>54.155758738309757</c:v>
                </c:pt>
                <c:pt idx="6">
                  <c:v>54.688401350991178</c:v>
                </c:pt>
                <c:pt idx="7">
                  <c:v>63.961421648165398</c:v>
                </c:pt>
                <c:pt idx="8">
                  <c:v>47.668214616469562</c:v>
                </c:pt>
                <c:pt idx="9">
                  <c:v>60.637118349049416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96-41BA-873B-F1A06D7FD3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000" b="0" i="0" baseline="0">
                    <a:effectLst/>
                  </a:rPr>
                  <a:t>Ratio </a:t>
                </a:r>
                <a:r>
                  <a:rPr lang="en-GB" sz="1000" b="0" i="1" baseline="0">
                    <a:effectLst/>
                  </a:rPr>
                  <a:t>i</a:t>
                </a:r>
                <a:r>
                  <a:rPr lang="en-GB" sz="1000" b="0" i="0" baseline="0">
                    <a:effectLst/>
                  </a:rPr>
                  <a:t> of black mass yield to coating content in %</a:t>
                </a:r>
                <a:endParaRPr lang="de-DE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12</xdr:row>
      <xdr:rowOff>0</xdr:rowOff>
    </xdr:from>
    <xdr:to>
      <xdr:col>21</xdr:col>
      <xdr:colOff>0</xdr:colOff>
      <xdr:row>33</xdr:row>
      <xdr:rowOff>9525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D015DAE3-F43E-4371-9F0E-DBEB9B7A81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34</xdr:row>
      <xdr:rowOff>0</xdr:rowOff>
    </xdr:from>
    <xdr:to>
      <xdr:col>21</xdr:col>
      <xdr:colOff>0</xdr:colOff>
      <xdr:row>55</xdr:row>
      <xdr:rowOff>95250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86D92B76-5084-4787-BC06-1CE96794D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326572</xdr:colOff>
      <xdr:row>4</xdr:row>
      <xdr:rowOff>108858</xdr:rowOff>
    </xdr:from>
    <xdr:to>
      <xdr:col>9</xdr:col>
      <xdr:colOff>498022</xdr:colOff>
      <xdr:row>6</xdr:row>
      <xdr:rowOff>126547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78D4F95C-8320-46E2-973A-973D98885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3679" y="1292679"/>
          <a:ext cx="756557" cy="371475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49"/>
  <sheetViews>
    <sheetView tabSelected="1" zoomScale="70" zoomScaleNormal="70" workbookViewId="0">
      <selection activeCell="C15" sqref="C15:L15"/>
    </sheetView>
  </sheetViews>
  <sheetFormatPr baseColWidth="10" defaultColWidth="8.85546875" defaultRowHeight="14.25" x14ac:dyDescent="0.2"/>
  <cols>
    <col min="1" max="1" width="8.85546875" style="1"/>
    <col min="2" max="2" width="16" style="1" customWidth="1"/>
    <col min="3" max="16384" width="8.85546875" style="1"/>
  </cols>
  <sheetData>
    <row r="1" spans="2:21" ht="15" thickBot="1" x14ac:dyDescent="0.25"/>
    <row r="2" spans="2:21" ht="33.75" customHeight="1" thickBot="1" x14ac:dyDescent="0.25">
      <c r="B2" s="19" t="s">
        <v>25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1"/>
    </row>
    <row r="3" spans="2:21" x14ac:dyDescent="0.2">
      <c r="J3" s="2"/>
    </row>
    <row r="4" spans="2:21" ht="30" customHeight="1" x14ac:dyDescent="0.2">
      <c r="B4" s="22" t="s">
        <v>23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</row>
    <row r="5" spans="2:21" x14ac:dyDescent="0.2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</row>
    <row r="6" spans="2:21" x14ac:dyDescent="0.2">
      <c r="B6" s="14" t="s">
        <v>20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</row>
    <row r="7" spans="2:21" ht="15" x14ac:dyDescent="0.25"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/>
      <c r="O7" s="13"/>
      <c r="P7" s="13"/>
      <c r="Q7" s="13"/>
      <c r="R7" s="13"/>
      <c r="S7" s="13"/>
      <c r="T7" s="13"/>
      <c r="U7" s="13"/>
    </row>
    <row r="8" spans="2:21" ht="15" x14ac:dyDescent="0.25">
      <c r="B8" s="15" t="s">
        <v>21</v>
      </c>
      <c r="G8" s="16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2:21" ht="18.75" x14ac:dyDescent="0.35">
      <c r="B9" s="17" t="s">
        <v>26</v>
      </c>
      <c r="C9" s="13" t="s">
        <v>22</v>
      </c>
      <c r="D9" s="14" t="s">
        <v>3</v>
      </c>
      <c r="G9" s="15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</row>
    <row r="10" spans="2:21" ht="18.75" x14ac:dyDescent="0.35">
      <c r="B10" s="18" t="s">
        <v>27</v>
      </c>
      <c r="C10" s="13" t="s">
        <v>22</v>
      </c>
      <c r="D10" s="14" t="s">
        <v>24</v>
      </c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</row>
    <row r="11" spans="2:21" x14ac:dyDescent="0.2">
      <c r="B11" s="14"/>
      <c r="C11" s="14"/>
      <c r="D11" s="14"/>
      <c r="E11" s="14"/>
      <c r="F11" s="14"/>
      <c r="G11" s="14"/>
      <c r="J11" s="2"/>
    </row>
    <row r="12" spans="2:21" ht="15.75" customHeight="1" thickBot="1" x14ac:dyDescent="0.25">
      <c r="J12" s="3"/>
      <c r="K12" s="3"/>
      <c r="L12" s="3"/>
      <c r="M12" s="3"/>
      <c r="N12" s="3"/>
      <c r="O12" s="3"/>
      <c r="P12" s="3"/>
      <c r="Q12" s="3"/>
      <c r="R12" s="3"/>
    </row>
    <row r="13" spans="2:21" ht="15.75" thickBot="1" x14ac:dyDescent="0.25">
      <c r="B13" s="26" t="s">
        <v>3</v>
      </c>
      <c r="C13" s="27"/>
      <c r="D13" s="27"/>
      <c r="E13" s="27"/>
      <c r="F13" s="27"/>
      <c r="G13" s="27"/>
      <c r="H13" s="27"/>
      <c r="I13" s="27"/>
      <c r="J13" s="27"/>
      <c r="K13" s="27"/>
      <c r="L13" s="28"/>
      <c r="M13" s="3"/>
      <c r="N13" s="3"/>
      <c r="O13" s="3"/>
      <c r="P13" s="3"/>
      <c r="Q13" s="3"/>
      <c r="R13" s="3"/>
    </row>
    <row r="14" spans="2:21" ht="15" thickBot="1" x14ac:dyDescent="0.25">
      <c r="M14" s="3"/>
      <c r="N14" s="3"/>
      <c r="O14" s="3"/>
      <c r="P14" s="3"/>
      <c r="Q14" s="3"/>
      <c r="R14" s="3"/>
    </row>
    <row r="15" spans="2:21" ht="15" thickBot="1" x14ac:dyDescent="0.25">
      <c r="C15" s="23" t="s">
        <v>2</v>
      </c>
      <c r="D15" s="24"/>
      <c r="E15" s="24"/>
      <c r="F15" s="24"/>
      <c r="G15" s="24"/>
      <c r="H15" s="24"/>
      <c r="I15" s="24"/>
      <c r="J15" s="24"/>
      <c r="K15" s="24"/>
      <c r="L15" s="25"/>
      <c r="M15" s="3"/>
      <c r="N15" s="3"/>
      <c r="O15" s="3"/>
      <c r="P15" s="3"/>
      <c r="Q15" s="3"/>
      <c r="R15" s="3"/>
    </row>
    <row r="16" spans="2:21" ht="15" thickBot="1" x14ac:dyDescent="0.25">
      <c r="C16" s="4" t="s">
        <v>4</v>
      </c>
      <c r="D16" s="5" t="s">
        <v>5</v>
      </c>
      <c r="E16" s="5" t="s">
        <v>6</v>
      </c>
      <c r="F16" s="5" t="s">
        <v>7</v>
      </c>
      <c r="G16" s="5" t="s">
        <v>8</v>
      </c>
      <c r="H16" s="6" t="s">
        <v>9</v>
      </c>
      <c r="I16" s="6" t="s">
        <v>10</v>
      </c>
      <c r="J16" s="6" t="s">
        <v>11</v>
      </c>
      <c r="K16" s="6" t="s">
        <v>12</v>
      </c>
      <c r="L16" s="7" t="s">
        <v>13</v>
      </c>
      <c r="M16" s="3"/>
      <c r="N16" s="3"/>
      <c r="O16" s="3"/>
      <c r="P16" s="3"/>
      <c r="Q16" s="3"/>
      <c r="R16" s="3"/>
    </row>
    <row r="17" spans="2:18" ht="15" thickBot="1" x14ac:dyDescent="0.25">
      <c r="B17" s="8" t="s">
        <v>14</v>
      </c>
      <c r="C17" s="9">
        <v>27.191214995457283</v>
      </c>
      <c r="D17" s="10">
        <v>36.43778534516796</v>
      </c>
      <c r="E17" s="10">
        <v>5.8048625333581585</v>
      </c>
      <c r="F17" s="10">
        <v>13.05518008796062</v>
      </c>
      <c r="G17" s="10">
        <v>13.023997917799406</v>
      </c>
      <c r="H17" s="11">
        <v>24.57742773727951</v>
      </c>
      <c r="I17" s="11">
        <v>31.657177069111754</v>
      </c>
      <c r="J17" s="11">
        <v>29.569171653040367</v>
      </c>
      <c r="K17" s="11">
        <v>25.834717437881185</v>
      </c>
      <c r="L17" s="12">
        <v>36.669626121204288</v>
      </c>
      <c r="M17" s="3"/>
      <c r="N17" s="3"/>
      <c r="O17" s="3"/>
      <c r="P17" s="3"/>
      <c r="Q17" s="3"/>
      <c r="R17" s="3"/>
    </row>
    <row r="18" spans="2:18" ht="15" thickBot="1" x14ac:dyDescent="0.25">
      <c r="M18" s="3"/>
      <c r="N18" s="3"/>
      <c r="O18" s="3"/>
      <c r="P18" s="3"/>
      <c r="Q18" s="3"/>
      <c r="R18" s="3"/>
    </row>
    <row r="19" spans="2:18" ht="15" thickBot="1" x14ac:dyDescent="0.25">
      <c r="C19" s="23" t="s">
        <v>0</v>
      </c>
      <c r="D19" s="24"/>
      <c r="E19" s="24"/>
      <c r="F19" s="24"/>
      <c r="G19" s="24"/>
      <c r="H19" s="24"/>
      <c r="I19" s="24"/>
      <c r="J19" s="24"/>
      <c r="K19" s="24"/>
      <c r="L19" s="25"/>
      <c r="M19" s="3"/>
      <c r="N19" s="3"/>
      <c r="O19" s="3"/>
      <c r="P19" s="3"/>
      <c r="Q19" s="3"/>
      <c r="R19" s="3"/>
    </row>
    <row r="20" spans="2:18" ht="15" thickBot="1" x14ac:dyDescent="0.25">
      <c r="C20" s="4" t="s">
        <v>4</v>
      </c>
      <c r="D20" s="5" t="s">
        <v>5</v>
      </c>
      <c r="E20" s="5" t="s">
        <v>6</v>
      </c>
      <c r="F20" s="5" t="s">
        <v>7</v>
      </c>
      <c r="G20" s="5" t="s">
        <v>8</v>
      </c>
      <c r="H20" s="6" t="s">
        <v>9</v>
      </c>
      <c r="I20" s="6" t="s">
        <v>10</v>
      </c>
      <c r="J20" s="6" t="s">
        <v>11</v>
      </c>
      <c r="K20" s="6" t="s">
        <v>12</v>
      </c>
      <c r="L20" s="7" t="s">
        <v>13</v>
      </c>
      <c r="M20" s="3"/>
      <c r="N20" s="3"/>
      <c r="O20" s="3"/>
      <c r="P20" s="3"/>
      <c r="Q20" s="3"/>
      <c r="R20" s="3"/>
    </row>
    <row r="21" spans="2:18" ht="15" thickBot="1" x14ac:dyDescent="0.25">
      <c r="B21" s="8" t="s">
        <v>14</v>
      </c>
      <c r="C21" s="9">
        <v>0.65956942583702727</v>
      </c>
      <c r="D21" s="10">
        <v>0.57707899792172412</v>
      </c>
      <c r="E21" s="10">
        <v>0.56313225345993967</v>
      </c>
      <c r="F21" s="10">
        <v>2.7778969538980416</v>
      </c>
      <c r="G21" s="10">
        <v>0.62822248700451944</v>
      </c>
      <c r="H21" s="11">
        <v>1.9953109489583447</v>
      </c>
      <c r="I21" s="11">
        <v>3.1326282870847457</v>
      </c>
      <c r="J21" s="11">
        <v>1.1984673617225283</v>
      </c>
      <c r="K21" s="11">
        <v>1.0150847312786482</v>
      </c>
      <c r="L21" s="12">
        <v>1.8737729300285366</v>
      </c>
      <c r="M21" s="3"/>
      <c r="N21" s="3"/>
      <c r="O21" s="3"/>
      <c r="P21" s="3"/>
      <c r="Q21" s="3"/>
      <c r="R21" s="3"/>
    </row>
    <row r="22" spans="2:18" ht="15" thickBot="1" x14ac:dyDescent="0.25">
      <c r="M22" s="3"/>
      <c r="N22" s="3"/>
      <c r="O22" s="3"/>
      <c r="P22" s="3"/>
      <c r="Q22" s="3"/>
      <c r="R22" s="3"/>
    </row>
    <row r="23" spans="2:18" ht="15" thickBot="1" x14ac:dyDescent="0.25">
      <c r="C23" s="23" t="s">
        <v>1</v>
      </c>
      <c r="D23" s="24"/>
      <c r="E23" s="24"/>
      <c r="F23" s="24"/>
      <c r="G23" s="24"/>
      <c r="H23" s="24"/>
      <c r="I23" s="24"/>
      <c r="J23" s="24"/>
      <c r="K23" s="24"/>
      <c r="L23" s="25"/>
      <c r="M23" s="3"/>
      <c r="N23" s="3"/>
      <c r="O23" s="3"/>
      <c r="P23" s="3"/>
      <c r="Q23" s="3"/>
      <c r="R23" s="3"/>
    </row>
    <row r="24" spans="2:18" ht="15" thickBot="1" x14ac:dyDescent="0.25">
      <c r="C24" s="4" t="s">
        <v>4</v>
      </c>
      <c r="D24" s="5" t="s">
        <v>5</v>
      </c>
      <c r="E24" s="5" t="s">
        <v>6</v>
      </c>
      <c r="F24" s="5" t="s">
        <v>7</v>
      </c>
      <c r="G24" s="5" t="s">
        <v>8</v>
      </c>
      <c r="H24" s="6" t="s">
        <v>9</v>
      </c>
      <c r="I24" s="6" t="s">
        <v>10</v>
      </c>
      <c r="J24" s="6" t="s">
        <v>11</v>
      </c>
      <c r="K24" s="6" t="s">
        <v>12</v>
      </c>
      <c r="L24" s="7" t="s">
        <v>13</v>
      </c>
      <c r="M24" s="3"/>
      <c r="N24" s="3"/>
      <c r="O24" s="3"/>
      <c r="P24" s="3"/>
      <c r="Q24" s="3"/>
      <c r="R24" s="3"/>
    </row>
    <row r="25" spans="2:18" ht="15" thickBot="1" x14ac:dyDescent="0.25">
      <c r="B25" s="8" t="s">
        <v>14</v>
      </c>
      <c r="C25" s="9">
        <v>0.90150357345176602</v>
      </c>
      <c r="D25" s="10">
        <v>0.88805185844972812</v>
      </c>
      <c r="E25" s="10">
        <v>0.97359275119468691</v>
      </c>
      <c r="F25" s="10">
        <v>1.5871256248546111</v>
      </c>
      <c r="G25" s="10">
        <v>1.2008585370996485</v>
      </c>
      <c r="H25" s="11">
        <v>1.8228144667774053</v>
      </c>
      <c r="I25" s="11">
        <v>3.8623605612438183</v>
      </c>
      <c r="J25" s="11">
        <v>2.105592732606187</v>
      </c>
      <c r="K25" s="11">
        <v>1.2564801112188739</v>
      </c>
      <c r="L25" s="12">
        <v>3.0287429100395755</v>
      </c>
      <c r="M25" s="3"/>
      <c r="N25" s="3"/>
      <c r="O25" s="3"/>
      <c r="P25" s="3"/>
      <c r="Q25" s="3"/>
      <c r="R25" s="3"/>
    </row>
    <row r="26" spans="2:18" x14ac:dyDescent="0.2">
      <c r="J26" s="3"/>
      <c r="K26" s="3"/>
      <c r="L26" s="3"/>
      <c r="M26" s="3"/>
      <c r="N26" s="3"/>
      <c r="O26" s="3"/>
      <c r="P26" s="3"/>
      <c r="Q26" s="3"/>
      <c r="R26" s="3"/>
    </row>
    <row r="27" spans="2:18" ht="15" thickBot="1" x14ac:dyDescent="0.25">
      <c r="J27" s="3"/>
      <c r="K27" s="3"/>
      <c r="L27" s="3"/>
      <c r="M27" s="3"/>
      <c r="N27" s="3"/>
      <c r="O27" s="3"/>
      <c r="P27" s="3"/>
      <c r="Q27" s="3"/>
      <c r="R27" s="3"/>
    </row>
    <row r="28" spans="2:18" ht="15.75" thickBot="1" x14ac:dyDescent="0.25">
      <c r="B28" s="26" t="s">
        <v>17</v>
      </c>
      <c r="C28" s="27"/>
      <c r="D28" s="27"/>
      <c r="E28" s="27"/>
      <c r="F28" s="27"/>
      <c r="G28" s="27"/>
      <c r="H28" s="27"/>
      <c r="I28" s="27"/>
      <c r="J28" s="27"/>
      <c r="K28" s="27"/>
      <c r="L28" s="28"/>
      <c r="M28" s="3"/>
      <c r="N28" s="3"/>
      <c r="O28" s="3"/>
      <c r="P28" s="3"/>
      <c r="Q28" s="3"/>
      <c r="R28" s="3"/>
    </row>
    <row r="29" spans="2:18" ht="15" thickBot="1" x14ac:dyDescent="0.25">
      <c r="M29" s="3"/>
      <c r="N29" s="3"/>
      <c r="O29" s="3"/>
      <c r="P29" s="3"/>
      <c r="Q29" s="3"/>
      <c r="R29" s="3"/>
    </row>
    <row r="30" spans="2:18" ht="15" thickBot="1" x14ac:dyDescent="0.25">
      <c r="C30" s="4" t="s">
        <v>4</v>
      </c>
      <c r="D30" s="5" t="s">
        <v>5</v>
      </c>
      <c r="E30" s="5" t="s">
        <v>6</v>
      </c>
      <c r="F30" s="5" t="s">
        <v>7</v>
      </c>
      <c r="G30" s="5" t="s">
        <v>8</v>
      </c>
      <c r="H30" s="6" t="s">
        <v>9</v>
      </c>
      <c r="I30" s="6" t="s">
        <v>10</v>
      </c>
      <c r="J30" s="6" t="s">
        <v>11</v>
      </c>
      <c r="K30" s="6" t="s">
        <v>12</v>
      </c>
      <c r="L30" s="7" t="s">
        <v>13</v>
      </c>
      <c r="M30" s="3"/>
      <c r="N30" s="3"/>
      <c r="O30" s="3"/>
      <c r="P30" s="3"/>
      <c r="Q30" s="3"/>
      <c r="R30" s="3"/>
    </row>
    <row r="31" spans="2:18" ht="15" thickBot="1" x14ac:dyDescent="0.25">
      <c r="B31" s="8" t="s">
        <v>19</v>
      </c>
      <c r="C31" s="9" t="s">
        <v>15</v>
      </c>
      <c r="D31" s="10" t="s">
        <v>15</v>
      </c>
      <c r="E31" s="10">
        <v>37.561227862100566</v>
      </c>
      <c r="F31" s="10">
        <v>57.352060929250172</v>
      </c>
      <c r="G31" s="10">
        <v>33.023504157961455</v>
      </c>
      <c r="H31" s="11">
        <v>45.382851814600194</v>
      </c>
      <c r="I31" s="11">
        <v>57.886455422120321</v>
      </c>
      <c r="J31" s="11">
        <v>46.229697356779276</v>
      </c>
      <c r="K31" s="11">
        <v>54.196947894405056</v>
      </c>
      <c r="L31" s="12">
        <v>60.4738930866083</v>
      </c>
      <c r="M31" s="3"/>
      <c r="N31" s="3"/>
      <c r="O31" s="3"/>
      <c r="P31" s="3"/>
      <c r="Q31" s="3"/>
      <c r="R31" s="3"/>
    </row>
    <row r="32" spans="2:18" x14ac:dyDescent="0.2">
      <c r="J32" s="3"/>
      <c r="K32" s="3"/>
      <c r="L32" s="3"/>
      <c r="M32" s="3"/>
      <c r="N32" s="3"/>
      <c r="O32" s="3"/>
      <c r="P32" s="3"/>
      <c r="Q32" s="3"/>
      <c r="R32" s="3"/>
    </row>
    <row r="33" spans="2:18" ht="15" thickBot="1" x14ac:dyDescent="0.25">
      <c r="J33" s="3"/>
      <c r="K33" s="3"/>
      <c r="L33" s="3"/>
      <c r="M33" s="3"/>
      <c r="N33" s="3"/>
      <c r="O33" s="3"/>
      <c r="P33" s="3"/>
      <c r="Q33" s="3"/>
      <c r="R33" s="3"/>
    </row>
    <row r="34" spans="2:18" ht="15.75" thickBot="1" x14ac:dyDescent="0.25">
      <c r="B34" s="26" t="s">
        <v>18</v>
      </c>
      <c r="C34" s="27"/>
      <c r="D34" s="27"/>
      <c r="E34" s="27"/>
      <c r="F34" s="27"/>
      <c r="G34" s="27"/>
      <c r="H34" s="27"/>
      <c r="I34" s="27"/>
      <c r="J34" s="27"/>
      <c r="K34" s="27"/>
      <c r="L34" s="28"/>
      <c r="M34" s="3"/>
      <c r="N34" s="3"/>
      <c r="O34" s="3"/>
      <c r="P34" s="3"/>
      <c r="Q34" s="3"/>
      <c r="R34" s="3"/>
    </row>
    <row r="35" spans="2:18" ht="15" thickBot="1" x14ac:dyDescent="0.25">
      <c r="M35" s="3"/>
      <c r="N35" s="3"/>
      <c r="O35" s="3"/>
      <c r="P35" s="3"/>
      <c r="Q35" s="3"/>
      <c r="R35" s="3"/>
    </row>
    <row r="36" spans="2:18" ht="15" thickBot="1" x14ac:dyDescent="0.25">
      <c r="C36" s="23" t="s">
        <v>2</v>
      </c>
      <c r="D36" s="24"/>
      <c r="E36" s="24"/>
      <c r="F36" s="24"/>
      <c r="G36" s="24"/>
      <c r="H36" s="24"/>
      <c r="I36" s="24"/>
      <c r="J36" s="24"/>
      <c r="K36" s="24"/>
      <c r="L36" s="25"/>
      <c r="M36" s="3"/>
      <c r="N36" s="3"/>
      <c r="O36" s="3"/>
      <c r="P36" s="3"/>
      <c r="Q36" s="3"/>
      <c r="R36" s="3"/>
    </row>
    <row r="37" spans="2:18" ht="15" thickBot="1" x14ac:dyDescent="0.25">
      <c r="C37" s="4" t="s">
        <v>4</v>
      </c>
      <c r="D37" s="5" t="s">
        <v>5</v>
      </c>
      <c r="E37" s="5" t="s">
        <v>6</v>
      </c>
      <c r="F37" s="5" t="s">
        <v>7</v>
      </c>
      <c r="G37" s="5" t="s">
        <v>8</v>
      </c>
      <c r="H37" s="6" t="s">
        <v>9</v>
      </c>
      <c r="I37" s="6" t="s">
        <v>10</v>
      </c>
      <c r="J37" s="6" t="s">
        <v>11</v>
      </c>
      <c r="K37" s="6" t="s">
        <v>12</v>
      </c>
      <c r="L37" s="7" t="s">
        <v>13</v>
      </c>
      <c r="M37" s="3"/>
      <c r="N37" s="3"/>
      <c r="O37" s="3"/>
      <c r="P37" s="3"/>
      <c r="Q37" s="3"/>
      <c r="R37" s="3"/>
    </row>
    <row r="38" spans="2:18" ht="15" thickBot="1" x14ac:dyDescent="0.25">
      <c r="B38" s="8" t="s">
        <v>16</v>
      </c>
      <c r="C38" s="9" t="s">
        <v>15</v>
      </c>
      <c r="D38" s="10" t="s">
        <v>15</v>
      </c>
      <c r="E38" s="10">
        <f>E17/E31*100</f>
        <v>15.454400358448584</v>
      </c>
      <c r="F38" s="10">
        <f t="shared" ref="F38:L38" si="0">F17/F31*100</f>
        <v>22.763227469829836</v>
      </c>
      <c r="G38" s="10">
        <f t="shared" si="0"/>
        <v>39.438570345235526</v>
      </c>
      <c r="H38" s="11">
        <f t="shared" si="0"/>
        <v>54.155758738309757</v>
      </c>
      <c r="I38" s="11">
        <f t="shared" si="0"/>
        <v>54.688401350991178</v>
      </c>
      <c r="J38" s="11">
        <f t="shared" si="0"/>
        <v>63.961421648165398</v>
      </c>
      <c r="K38" s="11">
        <f t="shared" si="0"/>
        <v>47.668214616469562</v>
      </c>
      <c r="L38" s="12">
        <f t="shared" si="0"/>
        <v>60.637118349049416</v>
      </c>
      <c r="M38" s="3"/>
      <c r="N38" s="3"/>
      <c r="O38" s="3"/>
      <c r="P38" s="3"/>
      <c r="Q38" s="3"/>
      <c r="R38" s="3"/>
    </row>
    <row r="39" spans="2:18" ht="15" thickBot="1" x14ac:dyDescent="0.25">
      <c r="M39" s="3"/>
      <c r="N39" s="3"/>
      <c r="O39" s="3"/>
      <c r="P39" s="3"/>
      <c r="Q39" s="3"/>
      <c r="R39" s="3"/>
    </row>
    <row r="40" spans="2:18" ht="15" thickBot="1" x14ac:dyDescent="0.25">
      <c r="C40" s="23" t="s">
        <v>0</v>
      </c>
      <c r="D40" s="24"/>
      <c r="E40" s="24"/>
      <c r="F40" s="24"/>
      <c r="G40" s="24"/>
      <c r="H40" s="24"/>
      <c r="I40" s="24"/>
      <c r="J40" s="24"/>
      <c r="K40" s="24"/>
      <c r="L40" s="25"/>
      <c r="M40" s="3"/>
      <c r="N40" s="3"/>
      <c r="O40" s="3"/>
      <c r="P40" s="3"/>
      <c r="Q40" s="3"/>
      <c r="R40" s="3"/>
    </row>
    <row r="41" spans="2:18" ht="15" thickBot="1" x14ac:dyDescent="0.25">
      <c r="C41" s="4" t="s">
        <v>4</v>
      </c>
      <c r="D41" s="5" t="s">
        <v>5</v>
      </c>
      <c r="E41" s="5" t="s">
        <v>6</v>
      </c>
      <c r="F41" s="5" t="s">
        <v>7</v>
      </c>
      <c r="G41" s="5" t="s">
        <v>8</v>
      </c>
      <c r="H41" s="6" t="s">
        <v>9</v>
      </c>
      <c r="I41" s="6" t="s">
        <v>10</v>
      </c>
      <c r="J41" s="6" t="s">
        <v>11</v>
      </c>
      <c r="K41" s="6" t="s">
        <v>12</v>
      </c>
      <c r="L41" s="7" t="s">
        <v>13</v>
      </c>
      <c r="M41" s="3"/>
      <c r="N41" s="3"/>
      <c r="O41" s="3"/>
      <c r="P41" s="3"/>
      <c r="Q41" s="3"/>
      <c r="R41" s="3"/>
    </row>
    <row r="42" spans="2:18" ht="15" thickBot="1" x14ac:dyDescent="0.25">
      <c r="B42" s="8" t="s">
        <v>16</v>
      </c>
      <c r="C42" s="9" t="s">
        <v>15</v>
      </c>
      <c r="D42" s="10" t="s">
        <v>15</v>
      </c>
      <c r="E42" s="10">
        <f>E21/E31*100</f>
        <v>1.4992381386662348</v>
      </c>
      <c r="F42" s="10">
        <f t="shared" ref="F42:L42" si="1">F21/F31*100</f>
        <v>4.8435869764555992</v>
      </c>
      <c r="G42" s="10">
        <f t="shared" si="1"/>
        <v>1.9023495629038649</v>
      </c>
      <c r="H42" s="11">
        <f t="shared" si="1"/>
        <v>4.3966186988637626</v>
      </c>
      <c r="I42" s="11">
        <f t="shared" si="1"/>
        <v>5.4116775059743345</v>
      </c>
      <c r="J42" s="11">
        <f t="shared" si="1"/>
        <v>2.5924187919148927</v>
      </c>
      <c r="K42" s="11">
        <f t="shared" si="1"/>
        <v>1.8729555274152974</v>
      </c>
      <c r="L42" s="12">
        <f t="shared" si="1"/>
        <v>3.0984823936256158</v>
      </c>
      <c r="M42" s="3"/>
      <c r="N42" s="3"/>
      <c r="O42" s="3"/>
      <c r="P42" s="3"/>
      <c r="Q42" s="3"/>
      <c r="R42" s="3"/>
    </row>
    <row r="43" spans="2:18" ht="15" thickBot="1" x14ac:dyDescent="0.25">
      <c r="M43" s="3"/>
      <c r="N43" s="3"/>
      <c r="O43" s="3"/>
      <c r="P43" s="3"/>
      <c r="Q43" s="3"/>
      <c r="R43" s="3"/>
    </row>
    <row r="44" spans="2:18" ht="15" thickBot="1" x14ac:dyDescent="0.25">
      <c r="C44" s="23" t="s">
        <v>1</v>
      </c>
      <c r="D44" s="24"/>
      <c r="E44" s="24"/>
      <c r="F44" s="24"/>
      <c r="G44" s="24"/>
      <c r="H44" s="24"/>
      <c r="I44" s="24"/>
      <c r="J44" s="24"/>
      <c r="K44" s="24"/>
      <c r="L44" s="25"/>
      <c r="M44" s="3"/>
      <c r="N44" s="3"/>
      <c r="O44" s="3"/>
      <c r="P44" s="3"/>
      <c r="Q44" s="3"/>
      <c r="R44" s="3"/>
    </row>
    <row r="45" spans="2:18" ht="15" thickBot="1" x14ac:dyDescent="0.25">
      <c r="C45" s="4" t="s">
        <v>4</v>
      </c>
      <c r="D45" s="5" t="s">
        <v>5</v>
      </c>
      <c r="E45" s="5" t="s">
        <v>6</v>
      </c>
      <c r="F45" s="5" t="s">
        <v>7</v>
      </c>
      <c r="G45" s="5" t="s">
        <v>8</v>
      </c>
      <c r="H45" s="6" t="s">
        <v>9</v>
      </c>
      <c r="I45" s="6" t="s">
        <v>10</v>
      </c>
      <c r="J45" s="6" t="s">
        <v>11</v>
      </c>
      <c r="K45" s="6" t="s">
        <v>12</v>
      </c>
      <c r="L45" s="7" t="s">
        <v>13</v>
      </c>
      <c r="M45" s="3"/>
      <c r="N45" s="3"/>
      <c r="O45" s="3"/>
      <c r="P45" s="3"/>
      <c r="Q45" s="3"/>
      <c r="R45" s="3"/>
    </row>
    <row r="46" spans="2:18" ht="15" thickBot="1" x14ac:dyDescent="0.25">
      <c r="B46" s="8" t="s">
        <v>16</v>
      </c>
      <c r="C46" s="9" t="s">
        <v>15</v>
      </c>
      <c r="D46" s="10" t="s">
        <v>15</v>
      </c>
      <c r="E46" s="10">
        <f>E25/E31*100</f>
        <v>2.5920152418048241</v>
      </c>
      <c r="F46" s="10">
        <f t="shared" ref="F46:L46" si="2">F25/F31*100</f>
        <v>2.7673384341192171</v>
      </c>
      <c r="G46" s="10">
        <f t="shared" si="2"/>
        <v>3.6363752657972856</v>
      </c>
      <c r="H46" s="11">
        <f t="shared" si="2"/>
        <v>4.0165269344994856</v>
      </c>
      <c r="I46" s="11">
        <f t="shared" si="2"/>
        <v>6.6723044848378859</v>
      </c>
      <c r="J46" s="11">
        <f t="shared" si="2"/>
        <v>4.554632309954795</v>
      </c>
      <c r="K46" s="11">
        <f t="shared" si="2"/>
        <v>2.3183595387455109</v>
      </c>
      <c r="L46" s="12">
        <f t="shared" si="2"/>
        <v>5.0083478265603487</v>
      </c>
      <c r="M46" s="3"/>
      <c r="N46" s="3"/>
      <c r="O46" s="3"/>
      <c r="P46" s="3"/>
      <c r="Q46" s="3"/>
      <c r="R46" s="3"/>
    </row>
    <row r="47" spans="2:18" x14ac:dyDescent="0.2">
      <c r="J47" s="3"/>
      <c r="K47" s="3"/>
      <c r="L47" s="3"/>
      <c r="M47" s="3"/>
      <c r="N47" s="3"/>
      <c r="O47" s="3"/>
      <c r="P47" s="3"/>
      <c r="Q47" s="3"/>
      <c r="R47" s="3"/>
    </row>
    <row r="48" spans="2:18" x14ac:dyDescent="0.2">
      <c r="J48" s="3"/>
      <c r="K48" s="3"/>
      <c r="L48" s="3"/>
      <c r="M48" s="3"/>
      <c r="N48" s="3"/>
      <c r="O48" s="3"/>
      <c r="P48" s="3"/>
      <c r="Q48" s="3"/>
      <c r="R48" s="3"/>
    </row>
    <row r="49" spans="10:18" x14ac:dyDescent="0.2">
      <c r="J49" s="3"/>
      <c r="K49" s="3"/>
      <c r="L49" s="3"/>
      <c r="M49" s="3"/>
      <c r="N49" s="3"/>
      <c r="O49" s="3"/>
      <c r="P49" s="3"/>
      <c r="Q49" s="3"/>
      <c r="R49" s="3"/>
    </row>
  </sheetData>
  <mergeCells count="11">
    <mergeCell ref="B2:U2"/>
    <mergeCell ref="B4:U4"/>
    <mergeCell ref="C40:L40"/>
    <mergeCell ref="C44:L44"/>
    <mergeCell ref="B13:L13"/>
    <mergeCell ref="C15:L15"/>
    <mergeCell ref="C19:L19"/>
    <mergeCell ref="C23:L23"/>
    <mergeCell ref="B28:L28"/>
    <mergeCell ref="B34:L34"/>
    <mergeCell ref="C36:L36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Black mass yield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2023-12-14T14:30:20Z</dcterms:modified>
</cp:coreProperties>
</file>