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Manig\Manuskripte mit jeweiligen Rohdaten\Saliva MRP 1\Pre-Acceptance\"/>
    </mc:Choice>
  </mc:AlternateContent>
  <bookViews>
    <workbookView xWindow="0" yWindow="0" windowWidth="28800" windowHeight="12435"/>
  </bookViews>
  <sheets>
    <sheet name="Raw dat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2" l="1"/>
  <c r="Q34" i="2"/>
  <c r="Q32" i="2"/>
  <c r="T31" i="2"/>
  <c r="S31" i="2"/>
  <c r="P31" i="2"/>
  <c r="Q30" i="2"/>
  <c r="T32" i="2"/>
  <c r="S32" i="2"/>
  <c r="R31" i="2"/>
  <c r="Q31" i="2"/>
  <c r="P32" i="2"/>
  <c r="S34" i="2"/>
  <c r="R35" i="2"/>
  <c r="Q35" i="2"/>
  <c r="S35" i="2" l="1"/>
  <c r="R30" i="2"/>
  <c r="R32" i="2"/>
  <c r="P33" i="2"/>
  <c r="T33" i="2"/>
  <c r="P35" i="2"/>
  <c r="P30" i="2"/>
  <c r="T30" i="2"/>
  <c r="R33" i="2"/>
  <c r="P34" i="2"/>
  <c r="T34" i="2"/>
  <c r="S33" i="2"/>
  <c r="T35" i="2"/>
  <c r="S30" i="2"/>
  <c r="Q33" i="2"/>
</calcChain>
</file>

<file path=xl/sharedStrings.xml><?xml version="1.0" encoding="utf-8"?>
<sst xmlns="http://schemas.openxmlformats.org/spreadsheetml/2006/main" count="252" uniqueCount="142">
  <si>
    <t>FruLys</t>
  </si>
  <si>
    <t>Pyr</t>
  </si>
  <si>
    <t>MG-H1</t>
  </si>
  <si>
    <t>CEL</t>
  </si>
  <si>
    <t>CML</t>
  </si>
  <si>
    <t>SR 1 [%]</t>
  </si>
  <si>
    <t>SR 2 [%]</t>
  </si>
  <si>
    <t>SR 3 [%]</t>
  </si>
  <si>
    <t>Salivette recovery mean [%]</t>
  </si>
  <si>
    <t>Recovery mean [%]</t>
  </si>
  <si>
    <t>01_N1</t>
  </si>
  <si>
    <t>--</t>
  </si>
  <si>
    <t>01_N2</t>
  </si>
  <si>
    <t>01_N3</t>
  </si>
  <si>
    <t>02_N1</t>
  </si>
  <si>
    <t>02_N2</t>
  </si>
  <si>
    <t>02_N3</t>
  </si>
  <si>
    <t>03_N1</t>
  </si>
  <si>
    <t>03_N2</t>
  </si>
  <si>
    <t>03_N3</t>
  </si>
  <si>
    <t>04_N1</t>
  </si>
  <si>
    <t>04_N2</t>
  </si>
  <si>
    <t>04_N3</t>
  </si>
  <si>
    <t>05_N1</t>
  </si>
  <si>
    <t>05_N2</t>
  </si>
  <si>
    <t>05_N3</t>
  </si>
  <si>
    <t>06_N1</t>
  </si>
  <si>
    <t>06_N2</t>
  </si>
  <si>
    <t>06_N3</t>
  </si>
  <si>
    <t>08_N1</t>
  </si>
  <si>
    <t>08_N2</t>
  </si>
  <si>
    <t>08_N3</t>
  </si>
  <si>
    <t>10_N1</t>
  </si>
  <si>
    <t>10_N2</t>
  </si>
  <si>
    <t>10_N3</t>
  </si>
  <si>
    <t>12_N1</t>
  </si>
  <si>
    <t>12_N2</t>
  </si>
  <si>
    <t>12_N3</t>
  </si>
  <si>
    <t>13_N1</t>
  </si>
  <si>
    <t>13_N2</t>
  </si>
  <si>
    <t>13_N3</t>
  </si>
  <si>
    <t>16_N1</t>
  </si>
  <si>
    <t>16_N2</t>
  </si>
  <si>
    <t>16_N3</t>
  </si>
  <si>
    <t>17_N1</t>
  </si>
  <si>
    <t>17_N2</t>
  </si>
  <si>
    <t>17_N3</t>
  </si>
  <si>
    <t>18_N1</t>
  </si>
  <si>
    <t>18_N2</t>
  </si>
  <si>
    <t>18_N3</t>
  </si>
  <si>
    <t>19_N1</t>
  </si>
  <si>
    <t>19_N2</t>
  </si>
  <si>
    <t>19_N3</t>
  </si>
  <si>
    <t>20_N1</t>
  </si>
  <si>
    <t>20_N2</t>
  </si>
  <si>
    <t>20_N3</t>
  </si>
  <si>
    <t>21_N1</t>
  </si>
  <si>
    <t>21_N2</t>
  </si>
  <si>
    <t>21_N3</t>
  </si>
  <si>
    <t>23_N1</t>
  </si>
  <si>
    <t>23_N2</t>
  </si>
  <si>
    <t>23_N3</t>
  </si>
  <si>
    <t>24_N1</t>
  </si>
  <si>
    <t>24_N2</t>
  </si>
  <si>
    <t>24_N3</t>
  </si>
  <si>
    <t>25_N1</t>
  </si>
  <si>
    <t>25_N2</t>
  </si>
  <si>
    <t>25_N3</t>
  </si>
  <si>
    <t>26_N1</t>
  </si>
  <si>
    <t>26_N2</t>
  </si>
  <si>
    <t>26_N3</t>
  </si>
  <si>
    <t>28_N1</t>
  </si>
  <si>
    <t>28_N2</t>
  </si>
  <si>
    <t>28_N3</t>
  </si>
  <si>
    <t>29_N1</t>
  </si>
  <si>
    <t>29_N2</t>
  </si>
  <si>
    <t>29_N3</t>
  </si>
  <si>
    <t>30_N1</t>
  </si>
  <si>
    <t>30_N2</t>
  </si>
  <si>
    <t>30_N3</t>
  </si>
  <si>
    <t>33_N1</t>
  </si>
  <si>
    <t>33_N2</t>
  </si>
  <si>
    <t>33_N3</t>
  </si>
  <si>
    <t>34_N1</t>
  </si>
  <si>
    <t>34_N2</t>
  </si>
  <si>
    <t>34_N3</t>
  </si>
  <si>
    <t>35_N1</t>
  </si>
  <si>
    <t>35_N2</t>
  </si>
  <si>
    <t>35_N3</t>
  </si>
  <si>
    <t>40_N1</t>
  </si>
  <si>
    <t>40_N2</t>
  </si>
  <si>
    <t>40_N3</t>
  </si>
  <si>
    <t>43_N1</t>
  </si>
  <si>
    <t>43_N2</t>
  </si>
  <si>
    <t>43_N3</t>
  </si>
  <si>
    <t>44_N1</t>
  </si>
  <si>
    <t>44_N2</t>
  </si>
  <si>
    <t>44_N3</t>
  </si>
  <si>
    <t>47_N1</t>
  </si>
  <si>
    <t>47_N2</t>
  </si>
  <si>
    <t>47_N3</t>
  </si>
  <si>
    <t>48_N1</t>
  </si>
  <si>
    <t>48_N2</t>
  </si>
  <si>
    <t>48_N3</t>
  </si>
  <si>
    <t>49_N1</t>
  </si>
  <si>
    <t>49_N2</t>
  </si>
  <si>
    <t>49_N3</t>
  </si>
  <si>
    <t>50_N1</t>
  </si>
  <si>
    <t>50_N2</t>
  </si>
  <si>
    <t>50_N3</t>
  </si>
  <si>
    <t>ng/ml</t>
  </si>
  <si>
    <t>Subject</t>
  </si>
  <si>
    <t>MRP in saliva</t>
  </si>
  <si>
    <t>mean from double determination</t>
  </si>
  <si>
    <t>0/ &lt; LOD</t>
  </si>
  <si>
    <t>Small raw food study</t>
  </si>
  <si>
    <t>morning d 1</t>
  </si>
  <si>
    <t>morning d3</t>
  </si>
  <si>
    <t>fasting saliva values [ng/ml]</t>
  </si>
  <si>
    <t>n.d.</t>
  </si>
  <si>
    <t>R1 [%]</t>
  </si>
  <si>
    <t>R2 [%]</t>
  </si>
  <si>
    <t>raw data (double determination) from all subjects used for figures 
and calculation of intraindividual differences</t>
  </si>
  <si>
    <t>NSSP1</t>
  </si>
  <si>
    <t>NSSP2</t>
  </si>
  <si>
    <t>NSSP3</t>
  </si>
  <si>
    <t>NSSP4</t>
  </si>
  <si>
    <t>NSSP5_1</t>
  </si>
  <si>
    <t>NSSP5_2</t>
  </si>
  <si>
    <t>NSSP5_3</t>
  </si>
  <si>
    <t>NSSP5_4</t>
  </si>
  <si>
    <t>NSSP5_5</t>
  </si>
  <si>
    <t>NSSP5_6</t>
  </si>
  <si>
    <t>NSSP6</t>
  </si>
  <si>
    <t>Recoveries</t>
  </si>
  <si>
    <t>Precision</t>
  </si>
  <si>
    <t>s 6fach Inj</t>
  </si>
  <si>
    <t>CV 6fach</t>
  </si>
  <si>
    <t>Mean 6fach Injek.</t>
  </si>
  <si>
    <t>Mean sample prep</t>
  </si>
  <si>
    <t>s sample prep</t>
  </si>
  <si>
    <t>CV sample 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</si>
</sst>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9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wrapText="1"/>
    </xf>
    <xf numFmtId="164" fontId="1" fillId="0" borderId="0" xfId="0" applyNumberFormat="1" applyFont="1"/>
    <xf numFmtId="164" fontId="0" fillId="0" borderId="0" xfId="0" applyNumberFormat="1"/>
    <xf numFmtId="169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workbookViewId="0">
      <selection activeCell="U14" sqref="U14"/>
    </sheetView>
  </sheetViews>
  <sheetFormatPr baseColWidth="10" defaultRowHeight="15" x14ac:dyDescent="0.25"/>
  <cols>
    <col min="1" max="1" width="12.7109375" customWidth="1"/>
  </cols>
  <sheetData>
    <row r="1" spans="1:18" x14ac:dyDescent="0.25">
      <c r="A1" s="6" t="s">
        <v>112</v>
      </c>
      <c r="B1" t="s">
        <v>0</v>
      </c>
      <c r="C1" t="s">
        <v>2</v>
      </c>
      <c r="D1" t="s">
        <v>3</v>
      </c>
      <c r="E1" t="s">
        <v>4</v>
      </c>
      <c r="F1" t="s">
        <v>1</v>
      </c>
      <c r="H1" s="6" t="s">
        <v>115</v>
      </c>
      <c r="K1" t="s">
        <v>118</v>
      </c>
      <c r="N1" t="s">
        <v>113</v>
      </c>
    </row>
    <row r="2" spans="1:18" x14ac:dyDescent="0.25">
      <c r="A2" t="s">
        <v>111</v>
      </c>
      <c r="B2" t="s">
        <v>110</v>
      </c>
      <c r="C2" t="s">
        <v>110</v>
      </c>
      <c r="D2" t="s">
        <v>110</v>
      </c>
      <c r="E2" t="s">
        <v>110</v>
      </c>
      <c r="F2" t="s">
        <v>110</v>
      </c>
      <c r="I2" t="s">
        <v>116</v>
      </c>
      <c r="J2" t="s">
        <v>117</v>
      </c>
      <c r="K2" t="s">
        <v>116</v>
      </c>
      <c r="L2" t="s">
        <v>117</v>
      </c>
      <c r="M2" t="s">
        <v>116</v>
      </c>
      <c r="N2" t="s">
        <v>117</v>
      </c>
      <c r="O2" t="s">
        <v>116</v>
      </c>
      <c r="P2" t="s">
        <v>117</v>
      </c>
      <c r="Q2" t="s">
        <v>116</v>
      </c>
      <c r="R2" t="s">
        <v>117</v>
      </c>
    </row>
    <row r="3" spans="1:18" ht="33.75" customHeight="1" x14ac:dyDescent="0.25">
      <c r="A3" s="1" t="s">
        <v>122</v>
      </c>
      <c r="B3" s="1"/>
      <c r="C3" s="1"/>
      <c r="D3" s="1"/>
      <c r="E3" s="1"/>
      <c r="F3" s="1"/>
      <c r="H3" t="s">
        <v>111</v>
      </c>
      <c r="I3" t="s">
        <v>0</v>
      </c>
      <c r="K3" t="s">
        <v>2</v>
      </c>
      <c r="M3" t="s">
        <v>3</v>
      </c>
      <c r="O3" t="s">
        <v>4</v>
      </c>
      <c r="Q3" t="s">
        <v>1</v>
      </c>
    </row>
    <row r="4" spans="1:18" x14ac:dyDescent="0.25">
      <c r="A4" t="s">
        <v>10</v>
      </c>
      <c r="B4">
        <v>4.3442800000000004</v>
      </c>
      <c r="C4">
        <v>2.6310099999999998</v>
      </c>
      <c r="D4" t="s">
        <v>119</v>
      </c>
      <c r="E4">
        <v>6.5589300000000001</v>
      </c>
      <c r="F4">
        <v>0.70254000000000005</v>
      </c>
      <c r="H4">
        <v>1</v>
      </c>
      <c r="I4">
        <v>6.9941599999999999</v>
      </c>
      <c r="J4">
        <v>7.9409200000000002</v>
      </c>
      <c r="K4" t="s">
        <v>114</v>
      </c>
      <c r="L4" t="s">
        <v>114</v>
      </c>
      <c r="M4">
        <v>5.2816799999999997</v>
      </c>
      <c r="N4">
        <v>6.8945299999999996</v>
      </c>
      <c r="O4">
        <v>2.4803299999999999</v>
      </c>
      <c r="P4">
        <v>3.1608900000000002</v>
      </c>
      <c r="Q4">
        <v>1.73614</v>
      </c>
      <c r="R4" t="s">
        <v>114</v>
      </c>
    </row>
    <row r="5" spans="1:18" x14ac:dyDescent="0.25">
      <c r="A5" t="s">
        <v>12</v>
      </c>
      <c r="B5">
        <v>4.0925200000000004</v>
      </c>
      <c r="C5">
        <v>2.8168199999999999</v>
      </c>
      <c r="D5" t="s">
        <v>119</v>
      </c>
      <c r="E5">
        <v>10.149990000000001</v>
      </c>
      <c r="F5">
        <v>0.69233</v>
      </c>
      <c r="H5">
        <v>2</v>
      </c>
      <c r="I5">
        <v>13.21862</v>
      </c>
      <c r="J5">
        <v>13.3329</v>
      </c>
      <c r="K5">
        <v>4.0838099999999997</v>
      </c>
      <c r="L5" t="s">
        <v>114</v>
      </c>
      <c r="M5">
        <v>2.5333000000000001</v>
      </c>
      <c r="N5">
        <v>8.5686699999999991</v>
      </c>
      <c r="O5">
        <v>4.2454999999999998</v>
      </c>
      <c r="P5">
        <v>3.25034</v>
      </c>
      <c r="Q5">
        <v>1.76861</v>
      </c>
      <c r="R5" t="s">
        <v>114</v>
      </c>
    </row>
    <row r="6" spans="1:18" x14ac:dyDescent="0.25">
      <c r="A6" t="s">
        <v>13</v>
      </c>
      <c r="B6">
        <v>4.5108100000000002</v>
      </c>
      <c r="C6">
        <v>2.3565900000000002</v>
      </c>
      <c r="D6" t="s">
        <v>119</v>
      </c>
      <c r="E6">
        <v>8.1812299999999993</v>
      </c>
      <c r="F6">
        <v>0.61834999999999996</v>
      </c>
      <c r="H6">
        <v>3</v>
      </c>
      <c r="I6">
        <v>15.552720000000001</v>
      </c>
      <c r="J6">
        <v>13.35186</v>
      </c>
      <c r="K6">
        <v>1.45153</v>
      </c>
      <c r="L6">
        <v>3.7375400000000001</v>
      </c>
      <c r="M6">
        <v>11.13471</v>
      </c>
      <c r="N6">
        <v>9.87331</v>
      </c>
      <c r="O6">
        <v>4.3159599999999996</v>
      </c>
      <c r="P6">
        <v>6.1424399999999997</v>
      </c>
      <c r="Q6">
        <v>1.66486</v>
      </c>
      <c r="R6" t="s">
        <v>114</v>
      </c>
    </row>
    <row r="7" spans="1:18" x14ac:dyDescent="0.25">
      <c r="A7" t="s">
        <v>14</v>
      </c>
      <c r="B7">
        <v>5.7937500000000002</v>
      </c>
      <c r="C7">
        <v>3.0047000000000001</v>
      </c>
      <c r="D7" t="s">
        <v>119</v>
      </c>
      <c r="E7">
        <v>8.2234200000000008</v>
      </c>
      <c r="F7">
        <v>0.65481</v>
      </c>
      <c r="H7">
        <v>4</v>
      </c>
      <c r="I7">
        <v>8.1882000000000001</v>
      </c>
      <c r="J7">
        <v>7.0507299999999997</v>
      </c>
      <c r="K7">
        <v>3.6088100000000001</v>
      </c>
      <c r="L7">
        <v>1.71967</v>
      </c>
      <c r="M7">
        <v>3.19319</v>
      </c>
      <c r="N7">
        <v>4.3456099999999998</v>
      </c>
      <c r="O7">
        <v>3.3443800000000001</v>
      </c>
      <c r="P7">
        <v>4.70627</v>
      </c>
      <c r="Q7">
        <v>1.72699</v>
      </c>
      <c r="R7" t="s">
        <v>114</v>
      </c>
    </row>
    <row r="8" spans="1:18" x14ac:dyDescent="0.25">
      <c r="A8" t="s">
        <v>15</v>
      </c>
      <c r="B8">
        <v>2.8519100000000002</v>
      </c>
      <c r="C8">
        <v>1.8411</v>
      </c>
      <c r="D8" t="s">
        <v>119</v>
      </c>
      <c r="E8">
        <v>5.1165700000000003</v>
      </c>
      <c r="F8">
        <v>0.64464999999999995</v>
      </c>
      <c r="H8">
        <v>5</v>
      </c>
      <c r="I8">
        <v>8.8687100000000001</v>
      </c>
      <c r="J8">
        <v>6.26694</v>
      </c>
      <c r="K8">
        <v>4.2387499999999996</v>
      </c>
      <c r="L8">
        <v>1.81335</v>
      </c>
      <c r="M8">
        <v>4.94278</v>
      </c>
      <c r="N8">
        <v>4.8995800000000003</v>
      </c>
      <c r="O8">
        <v>3.1811400000000001</v>
      </c>
      <c r="P8">
        <v>4.0882699999999996</v>
      </c>
      <c r="Q8">
        <v>1.8285499999999999</v>
      </c>
      <c r="R8" t="s">
        <v>114</v>
      </c>
    </row>
    <row r="9" spans="1:18" x14ac:dyDescent="0.25">
      <c r="A9" t="s">
        <v>16</v>
      </c>
      <c r="B9">
        <v>3.6774499999999999</v>
      </c>
      <c r="C9">
        <v>0.96448</v>
      </c>
      <c r="D9" t="s">
        <v>119</v>
      </c>
      <c r="E9">
        <v>4.2339700000000002</v>
      </c>
      <c r="F9">
        <v>0.74383999999999995</v>
      </c>
      <c r="H9">
        <v>6</v>
      </c>
      <c r="I9">
        <v>14.744949999999999</v>
      </c>
      <c r="J9">
        <v>14.744949999999999</v>
      </c>
      <c r="K9">
        <v>3.7056399999999998</v>
      </c>
      <c r="L9" t="s">
        <v>114</v>
      </c>
      <c r="M9">
        <v>10.055759999999999</v>
      </c>
      <c r="N9">
        <v>9.2435700000000001</v>
      </c>
      <c r="O9">
        <v>8.6939499999999992</v>
      </c>
      <c r="P9">
        <v>6.2121500000000003</v>
      </c>
      <c r="Q9">
        <v>1.92828</v>
      </c>
      <c r="R9" t="s">
        <v>114</v>
      </c>
    </row>
    <row r="10" spans="1:18" x14ac:dyDescent="0.25">
      <c r="A10" t="s">
        <v>17</v>
      </c>
      <c r="B10">
        <v>12.538650000000001</v>
      </c>
      <c r="C10">
        <v>2.0292699999999999</v>
      </c>
      <c r="D10" t="s">
        <v>119</v>
      </c>
      <c r="E10">
        <v>1.7843800000000001</v>
      </c>
      <c r="F10">
        <v>0.88783000000000001</v>
      </c>
    </row>
    <row r="11" spans="1:18" x14ac:dyDescent="0.25">
      <c r="A11" t="s">
        <v>18</v>
      </c>
      <c r="B11">
        <v>11.27416</v>
      </c>
      <c r="C11">
        <v>3.7778100000000001</v>
      </c>
      <c r="D11" t="s">
        <v>119</v>
      </c>
      <c r="E11">
        <v>3.9771200000000002</v>
      </c>
      <c r="F11">
        <v>1.0954600000000001</v>
      </c>
    </row>
    <row r="12" spans="1:18" x14ac:dyDescent="0.25">
      <c r="A12" t="s">
        <v>19</v>
      </c>
      <c r="B12">
        <v>10.799469999999999</v>
      </c>
      <c r="C12">
        <v>3.1693699999999998</v>
      </c>
      <c r="D12" t="s">
        <v>119</v>
      </c>
      <c r="E12">
        <v>5.0070699999999997</v>
      </c>
      <c r="F12">
        <v>0.74417</v>
      </c>
    </row>
    <row r="13" spans="1:18" x14ac:dyDescent="0.25">
      <c r="A13" t="s">
        <v>20</v>
      </c>
      <c r="B13">
        <v>12.1602</v>
      </c>
      <c r="C13">
        <v>2.1367400000000001</v>
      </c>
      <c r="D13">
        <v>6.40435</v>
      </c>
      <c r="E13">
        <v>5.9024299999999998</v>
      </c>
      <c r="F13">
        <v>0.95426999999999995</v>
      </c>
      <c r="H13" s="6" t="s">
        <v>134</v>
      </c>
      <c r="J13" t="s">
        <v>0</v>
      </c>
      <c r="K13" t="s">
        <v>1</v>
      </c>
      <c r="L13" t="s">
        <v>2</v>
      </c>
      <c r="M13" t="s">
        <v>3</v>
      </c>
      <c r="N13" t="s">
        <v>4</v>
      </c>
    </row>
    <row r="14" spans="1:18" x14ac:dyDescent="0.25">
      <c r="A14" t="s">
        <v>21</v>
      </c>
      <c r="B14">
        <v>7.4557700000000002</v>
      </c>
      <c r="C14">
        <v>1.28085</v>
      </c>
      <c r="D14">
        <v>5.4192499999999999</v>
      </c>
      <c r="E14">
        <v>4.3550800000000001</v>
      </c>
      <c r="F14">
        <v>0.75324000000000002</v>
      </c>
      <c r="I14" t="s">
        <v>5</v>
      </c>
      <c r="J14" s="4">
        <v>79.297623125408421</v>
      </c>
      <c r="K14" s="4">
        <v>98.535313986285956</v>
      </c>
      <c r="L14" s="4">
        <v>86.672765012427988</v>
      </c>
      <c r="M14" s="4">
        <v>109.33467073169309</v>
      </c>
      <c r="N14" s="4">
        <v>97.288165042931709</v>
      </c>
    </row>
    <row r="15" spans="1:18" x14ac:dyDescent="0.25">
      <c r="A15" t="s">
        <v>22</v>
      </c>
      <c r="B15">
        <v>10.76713</v>
      </c>
      <c r="C15">
        <v>1.80864</v>
      </c>
      <c r="D15">
        <v>5.4138599999999997</v>
      </c>
      <c r="E15">
        <v>5.1299000000000001</v>
      </c>
      <c r="F15">
        <v>1.1196600000000001</v>
      </c>
      <c r="I15" t="s">
        <v>6</v>
      </c>
      <c r="J15" s="4">
        <v>61.829104930883283</v>
      </c>
      <c r="K15" s="4">
        <v>93.183856216616405</v>
      </c>
      <c r="L15" s="4">
        <v>79.532957363661197</v>
      </c>
      <c r="M15" s="4">
        <v>111.76985815882927</v>
      </c>
      <c r="N15" s="4">
        <v>74.309239848888183</v>
      </c>
    </row>
    <row r="16" spans="1:18" x14ac:dyDescent="0.25">
      <c r="A16" t="s">
        <v>23</v>
      </c>
      <c r="B16">
        <v>7.4190100000000001</v>
      </c>
      <c r="C16">
        <v>1.7498800000000001</v>
      </c>
      <c r="D16" t="s">
        <v>119</v>
      </c>
      <c r="E16">
        <v>5.2782900000000001</v>
      </c>
      <c r="F16">
        <v>0.70533999999999997</v>
      </c>
      <c r="I16" t="s">
        <v>7</v>
      </c>
      <c r="J16" s="4">
        <v>77.072798710923564</v>
      </c>
      <c r="K16" s="4">
        <v>110.04717540094389</v>
      </c>
      <c r="L16" s="4">
        <v>82.017456809101859</v>
      </c>
      <c r="M16" s="4">
        <v>109.73399955537847</v>
      </c>
      <c r="N16" s="4"/>
    </row>
    <row r="17" spans="1:20" x14ac:dyDescent="0.25">
      <c r="A17" t="s">
        <v>24</v>
      </c>
      <c r="B17">
        <v>11.632160000000001</v>
      </c>
      <c r="C17">
        <v>4.9180299999999999</v>
      </c>
      <c r="D17" t="s">
        <v>119</v>
      </c>
      <c r="E17">
        <v>3.9884300000000001</v>
      </c>
      <c r="F17">
        <v>1.17665</v>
      </c>
      <c r="H17" t="s">
        <v>8</v>
      </c>
      <c r="J17" s="4">
        <v>72.733175589071763</v>
      </c>
      <c r="K17" s="4">
        <v>100.58878186794875</v>
      </c>
      <c r="L17" s="4">
        <v>82.741059728397019</v>
      </c>
      <c r="M17" s="4">
        <v>110.27950948196695</v>
      </c>
      <c r="N17" s="4">
        <v>85.798702445909953</v>
      </c>
    </row>
    <row r="18" spans="1:20" x14ac:dyDescent="0.25">
      <c r="A18" t="s">
        <v>25</v>
      </c>
      <c r="B18">
        <v>12.37289</v>
      </c>
      <c r="C18">
        <v>2.9876100000000001</v>
      </c>
      <c r="D18" t="s">
        <v>119</v>
      </c>
      <c r="E18">
        <v>8.8323800000000006</v>
      </c>
      <c r="F18">
        <v>1.2801800000000001</v>
      </c>
      <c r="J18" t="s">
        <v>0</v>
      </c>
      <c r="K18" t="s">
        <v>1</v>
      </c>
      <c r="L18" t="s">
        <v>2</v>
      </c>
      <c r="M18" t="s">
        <v>3</v>
      </c>
      <c r="N18" t="s">
        <v>4</v>
      </c>
    </row>
    <row r="19" spans="1:20" x14ac:dyDescent="0.25">
      <c r="A19" t="s">
        <v>26</v>
      </c>
      <c r="B19">
        <v>4.0919800000000004</v>
      </c>
      <c r="C19">
        <v>2.0666500000000001</v>
      </c>
      <c r="D19" t="s">
        <v>119</v>
      </c>
      <c r="E19">
        <v>4.1213300000000004</v>
      </c>
      <c r="F19">
        <v>0.53939000000000004</v>
      </c>
      <c r="I19" t="s">
        <v>120</v>
      </c>
      <c r="J19" s="4">
        <v>96.325256395908553</v>
      </c>
      <c r="K19" s="4">
        <v>91.379680938067793</v>
      </c>
      <c r="L19" s="4">
        <v>101.1509793718665</v>
      </c>
      <c r="M19" s="4">
        <v>99.345533611773732</v>
      </c>
      <c r="N19" s="4">
        <v>91.558088550383516</v>
      </c>
    </row>
    <row r="20" spans="1:20" x14ac:dyDescent="0.25">
      <c r="A20" t="s">
        <v>27</v>
      </c>
      <c r="B20">
        <v>5.1340700000000004</v>
      </c>
      <c r="C20">
        <v>2.25454</v>
      </c>
      <c r="D20" t="s">
        <v>119</v>
      </c>
      <c r="E20">
        <v>2.8440300000000001</v>
      </c>
      <c r="F20">
        <v>0.66049999999999998</v>
      </c>
      <c r="I20" t="s">
        <v>121</v>
      </c>
      <c r="J20" s="4">
        <v>97.267516364876542</v>
      </c>
      <c r="K20" s="4">
        <v>90.110032188509408</v>
      </c>
      <c r="L20" s="4">
        <v>97.192226469632146</v>
      </c>
      <c r="M20" s="4">
        <v>92.331996375516667</v>
      </c>
      <c r="N20" s="4">
        <v>92.459827439639639</v>
      </c>
    </row>
    <row r="21" spans="1:20" x14ac:dyDescent="0.25">
      <c r="A21" t="s">
        <v>28</v>
      </c>
      <c r="B21">
        <v>7.31562</v>
      </c>
      <c r="C21">
        <v>2.7890000000000001</v>
      </c>
      <c r="D21">
        <v>0.27998000000000001</v>
      </c>
      <c r="E21">
        <v>2.5465300000000002</v>
      </c>
      <c r="F21">
        <v>0.90651999999999999</v>
      </c>
      <c r="H21" t="s">
        <v>9</v>
      </c>
      <c r="J21" s="4">
        <v>96.796386380392548</v>
      </c>
      <c r="K21" s="4">
        <v>90.744856563288607</v>
      </c>
      <c r="L21" s="4">
        <v>99.171602920749322</v>
      </c>
      <c r="M21" s="4">
        <v>95.838764993645199</v>
      </c>
      <c r="N21" s="4">
        <v>92.008957995011571</v>
      </c>
    </row>
    <row r="22" spans="1:20" x14ac:dyDescent="0.25">
      <c r="A22" t="s">
        <v>29</v>
      </c>
      <c r="B22">
        <v>23.47841</v>
      </c>
      <c r="C22">
        <v>6.6369100000000003</v>
      </c>
      <c r="D22" t="s">
        <v>119</v>
      </c>
      <c r="E22">
        <v>12.943960000000001</v>
      </c>
      <c r="F22">
        <v>2.1116899999999998</v>
      </c>
    </row>
    <row r="23" spans="1:20" x14ac:dyDescent="0.25">
      <c r="A23" t="s">
        <v>30</v>
      </c>
      <c r="B23">
        <v>65.771029999999996</v>
      </c>
      <c r="C23">
        <v>9.89513</v>
      </c>
      <c r="D23" t="s">
        <v>119</v>
      </c>
      <c r="E23">
        <v>17.687650000000001</v>
      </c>
      <c r="F23">
        <v>2.6453799999999998</v>
      </c>
    </row>
    <row r="24" spans="1:20" x14ac:dyDescent="0.25">
      <c r="A24" t="s">
        <v>31</v>
      </c>
      <c r="B24">
        <v>12.8912</v>
      </c>
      <c r="C24">
        <v>20.220859999999998</v>
      </c>
      <c r="D24" t="s">
        <v>119</v>
      </c>
      <c r="E24">
        <v>9.93825</v>
      </c>
      <c r="F24">
        <v>1.1751100000000001</v>
      </c>
      <c r="H24" s="6" t="s">
        <v>135</v>
      </c>
    </row>
    <row r="25" spans="1:20" x14ac:dyDescent="0.25">
      <c r="A25" t="s">
        <v>32</v>
      </c>
      <c r="B25">
        <v>22.025220000000001</v>
      </c>
      <c r="C25">
        <v>5.7411700000000003</v>
      </c>
      <c r="D25" t="s">
        <v>119</v>
      </c>
      <c r="E25">
        <v>8.1087500000000006</v>
      </c>
      <c r="F25">
        <v>1.6002099999999999</v>
      </c>
    </row>
    <row r="26" spans="1:20" x14ac:dyDescent="0.25">
      <c r="A26" t="s">
        <v>33</v>
      </c>
      <c r="B26">
        <v>11.0558</v>
      </c>
      <c r="C26">
        <v>3.8336399999999999</v>
      </c>
      <c r="D26">
        <v>7.5795000000000003</v>
      </c>
      <c r="E26">
        <v>7.3056599999999996</v>
      </c>
      <c r="F26">
        <v>0.91298000000000001</v>
      </c>
      <c r="H26" t="s">
        <v>123</v>
      </c>
      <c r="I26" s="3">
        <v>7.4076264582450171E-3</v>
      </c>
      <c r="J26" s="3">
        <v>1.0570890343027219E-3</v>
      </c>
      <c r="K26" s="3">
        <v>2.8862936068803141E-3</v>
      </c>
      <c r="L26" s="3">
        <v>1.7053579293916797E-3</v>
      </c>
      <c r="M26" s="3">
        <v>6.427406144584499E-3</v>
      </c>
    </row>
    <row r="27" spans="1:20" x14ac:dyDescent="0.25">
      <c r="A27" t="s">
        <v>34</v>
      </c>
      <c r="B27">
        <v>17.809370000000001</v>
      </c>
      <c r="C27">
        <v>3.2449300000000001</v>
      </c>
      <c r="D27">
        <v>10.5236</v>
      </c>
      <c r="E27">
        <v>5.2716599999999998</v>
      </c>
      <c r="F27">
        <v>1.52058</v>
      </c>
      <c r="H27" t="s">
        <v>124</v>
      </c>
      <c r="I27" s="3">
        <v>7.6186929978031351E-3</v>
      </c>
      <c r="J27" s="3">
        <v>1.1001200870308608E-3</v>
      </c>
      <c r="K27" s="3">
        <v>1.9458462110197121E-3</v>
      </c>
      <c r="L27" s="3">
        <v>1.7610757382355159E-3</v>
      </c>
      <c r="M27" s="3">
        <v>6.926087792661512E-3</v>
      </c>
    </row>
    <row r="28" spans="1:20" x14ac:dyDescent="0.25">
      <c r="A28" t="s">
        <v>35</v>
      </c>
      <c r="B28">
        <v>5.1877700000000004</v>
      </c>
      <c r="C28">
        <v>2.6015700000000002</v>
      </c>
      <c r="D28">
        <v>4.4306200000000002</v>
      </c>
      <c r="E28">
        <v>2.0303100000000001</v>
      </c>
      <c r="F28">
        <v>0.77305000000000001</v>
      </c>
      <c r="H28" t="s">
        <v>125</v>
      </c>
      <c r="I28" s="3">
        <v>7.6407149362536552E-3</v>
      </c>
      <c r="J28" s="3">
        <v>1.0641722136836855E-3</v>
      </c>
      <c r="K28" s="3">
        <v>2.589540791633811E-3</v>
      </c>
      <c r="L28" s="3">
        <v>1.9078571202256894E-3</v>
      </c>
      <c r="M28" s="3">
        <v>8.2525487045792996E-3</v>
      </c>
    </row>
    <row r="29" spans="1:20" x14ac:dyDescent="0.25">
      <c r="A29" t="s">
        <v>36</v>
      </c>
      <c r="B29">
        <v>14.187430000000001</v>
      </c>
      <c r="C29">
        <v>2.4172600000000002</v>
      </c>
      <c r="D29">
        <v>8.8547399999999996</v>
      </c>
      <c r="E29">
        <v>2.1487400000000001</v>
      </c>
      <c r="F29">
        <v>1.1115699999999999</v>
      </c>
      <c r="H29" t="s">
        <v>126</v>
      </c>
      <c r="I29" s="3">
        <v>7.3061796145271639E-3</v>
      </c>
      <c r="J29" s="3">
        <v>1.07348743926633E-3</v>
      </c>
      <c r="K29" s="3">
        <v>2.2066258668923971E-3</v>
      </c>
      <c r="L29" s="3">
        <v>1.9111324912234732E-3</v>
      </c>
      <c r="M29" s="3">
        <v>6.839043856101572E-3</v>
      </c>
    </row>
    <row r="30" spans="1:20" x14ac:dyDescent="0.25">
      <c r="A30" t="s">
        <v>37</v>
      </c>
      <c r="B30">
        <v>10.70307</v>
      </c>
      <c r="C30">
        <v>2.6231900000000001</v>
      </c>
      <c r="D30">
        <v>7.2018800000000001</v>
      </c>
      <c r="E30">
        <v>3.9855499999999999</v>
      </c>
      <c r="F30">
        <v>1.09935</v>
      </c>
      <c r="H30" t="s">
        <v>127</v>
      </c>
      <c r="I30" s="3">
        <v>7.8491317491142763E-3</v>
      </c>
      <c r="J30" s="3">
        <v>1.0720319180753698E-3</v>
      </c>
      <c r="K30" s="3">
        <v>2.8655826410939229E-3</v>
      </c>
      <c r="L30" s="3">
        <v>1.8308148589323999E-3</v>
      </c>
      <c r="M30" s="3">
        <v>7.2929155465322124E-3</v>
      </c>
      <c r="O30" t="s">
        <v>138</v>
      </c>
      <c r="P30" s="4">
        <f>AVERAGE(I30:I35)*1000</f>
        <v>7.3717901420862137</v>
      </c>
      <c r="Q30" s="4">
        <f t="shared" ref="Q30:T30" si="0">AVERAGE(J30:J35)*1000</f>
        <v>1.0719310070098547</v>
      </c>
      <c r="R30" s="4">
        <f t="shared" si="0"/>
        <v>2.8126476116217756</v>
      </c>
      <c r="S30" s="4">
        <f t="shared" si="0"/>
        <v>1.7600109940806463</v>
      </c>
      <c r="T30" s="4">
        <f t="shared" si="0"/>
        <v>8.4661910166834247</v>
      </c>
    </row>
    <row r="31" spans="1:20" x14ac:dyDescent="0.25">
      <c r="A31" t="s">
        <v>38</v>
      </c>
      <c r="B31">
        <v>9.9440100000000005</v>
      </c>
      <c r="C31">
        <v>3.113</v>
      </c>
      <c r="D31">
        <v>7.1491100000000003</v>
      </c>
      <c r="E31">
        <v>5.3560999999999996</v>
      </c>
      <c r="F31">
        <v>0.79017000000000004</v>
      </c>
      <c r="H31" t="s">
        <v>128</v>
      </c>
      <c r="I31" s="3">
        <v>7.9716733098075289E-3</v>
      </c>
      <c r="J31" s="3">
        <v>1.0585119159309615E-3</v>
      </c>
      <c r="K31" s="3">
        <v>3.1023426295184024E-3</v>
      </c>
      <c r="L31" s="3">
        <v>1.7953021922375307E-3</v>
      </c>
      <c r="M31" s="3">
        <v>7.7197154302538051E-3</v>
      </c>
      <c r="O31" t="s">
        <v>136</v>
      </c>
      <c r="P31" s="4">
        <f>_xlfn.STDEV.S(I30:I35)*1000</f>
        <v>0.42905454305106683</v>
      </c>
      <c r="Q31" s="4">
        <f t="shared" ref="Q31:T31" si="1">_xlfn.STDEV.S(J30:J35)*1000</f>
        <v>9.1019720014069733E-3</v>
      </c>
      <c r="R31" s="4">
        <f t="shared" si="1"/>
        <v>0.41248637583975539</v>
      </c>
      <c r="S31" s="4">
        <f t="shared" si="1"/>
        <v>0.16990517187105769</v>
      </c>
      <c r="T31" s="4">
        <f t="shared" si="1"/>
        <v>1.0204459660723744</v>
      </c>
    </row>
    <row r="32" spans="1:20" x14ac:dyDescent="0.25">
      <c r="A32" t="s">
        <v>39</v>
      </c>
      <c r="B32">
        <v>7.7583700000000002</v>
      </c>
      <c r="C32">
        <v>2.7497099999999999</v>
      </c>
      <c r="D32">
        <v>5.9234900000000001</v>
      </c>
      <c r="E32">
        <v>3.9041000000000001</v>
      </c>
      <c r="F32">
        <v>0.62002999999999997</v>
      </c>
      <c r="H32" t="s">
        <v>129</v>
      </c>
      <c r="I32" s="3">
        <v>7.1921535679576581E-3</v>
      </c>
      <c r="J32" s="3">
        <v>1.0692478720765548E-3</v>
      </c>
      <c r="K32" s="3">
        <v>3.1217790176398348E-3</v>
      </c>
      <c r="L32" s="3">
        <v>1.5948807786670758E-3</v>
      </c>
      <c r="M32" s="3">
        <v>7.6636985123704092E-3</v>
      </c>
      <c r="O32" t="s">
        <v>137</v>
      </c>
      <c r="P32" s="4">
        <f>(STDEV(I30:I35))/AVERAGE(I30:I35)*100</f>
        <v>5.8202218834412527</v>
      </c>
      <c r="Q32" s="4">
        <f>(STDEV(J30:J35))/AVERAGE(J30:J35)*100</f>
        <v>0.8491192009452988</v>
      </c>
      <c r="R32" s="4">
        <f>(STDEV(K30:K35))/AVERAGE(K30:K35)*100</f>
        <v>14.665412550629311</v>
      </c>
      <c r="S32" s="4">
        <f>(STDEV(L30:L35))/AVERAGE(L30:L35)*100</f>
        <v>9.6536426444204579</v>
      </c>
      <c r="T32" s="4">
        <f>(STDEV(M30:M35))/AVERAGE(M30:M35)*100</f>
        <v>12.053188547972633</v>
      </c>
    </row>
    <row r="33" spans="1:20" x14ac:dyDescent="0.25">
      <c r="A33" t="s">
        <v>40</v>
      </c>
      <c r="B33">
        <v>7.0514000000000001</v>
      </c>
      <c r="C33">
        <v>1.54311</v>
      </c>
      <c r="D33">
        <v>6.4641700000000002</v>
      </c>
      <c r="E33">
        <v>2.5923600000000002</v>
      </c>
      <c r="F33">
        <v>0.69162999999999997</v>
      </c>
      <c r="H33" t="s">
        <v>130</v>
      </c>
      <c r="I33" s="3">
        <v>7.1330922479679384E-3</v>
      </c>
      <c r="J33" s="3">
        <v>1.0832044990255101E-3</v>
      </c>
      <c r="K33" s="3">
        <v>2.0076173426327283E-3</v>
      </c>
      <c r="L33" s="3">
        <v>1.5589396738731282E-3</v>
      </c>
      <c r="M33" s="3">
        <v>9.2759118795746106E-3</v>
      </c>
      <c r="O33" t="s">
        <v>139</v>
      </c>
      <c r="P33" s="4">
        <f>AVERAGE(I26:I30,I36)*1000</f>
        <v>7.6755049093088861</v>
      </c>
      <c r="Q33" s="4">
        <f t="shared" ref="Q33:T33" si="2">AVERAGE(J26:J30,J36)*1000</f>
        <v>1.075010745074136</v>
      </c>
      <c r="R33" s="4">
        <f t="shared" si="2"/>
        <v>2.4400981814266247</v>
      </c>
      <c r="S33" s="4">
        <f t="shared" si="2"/>
        <v>1.8290887052964648</v>
      </c>
      <c r="T33" s="4">
        <f t="shared" si="2"/>
        <v>7.1918136353164019</v>
      </c>
    </row>
    <row r="34" spans="1:20" x14ac:dyDescent="0.25">
      <c r="A34" t="s">
        <v>41</v>
      </c>
      <c r="B34">
        <v>19.048850000000002</v>
      </c>
      <c r="C34">
        <v>5.1801000000000004</v>
      </c>
      <c r="D34">
        <v>6.51485</v>
      </c>
      <c r="E34">
        <v>5.9079300000000003</v>
      </c>
      <c r="F34">
        <v>1.25454</v>
      </c>
      <c r="H34" t="s">
        <v>131</v>
      </c>
      <c r="I34" s="3">
        <v>7.1572579524762456E-3</v>
      </c>
      <c r="J34" s="3">
        <v>1.0676360787485696E-3</v>
      </c>
      <c r="K34" s="3">
        <v>2.8236386441501159E-3</v>
      </c>
      <c r="L34" s="3">
        <v>1.7548702423596644E-3</v>
      </c>
      <c r="M34" s="3">
        <v>9.153905267482795E-3</v>
      </c>
      <c r="O34" t="s">
        <v>140</v>
      </c>
      <c r="P34" s="4">
        <f>_xlfn.STDEV.S(I26:I30,I36)*1000</f>
        <v>0.33195413612675667</v>
      </c>
      <c r="Q34" s="4">
        <f t="shared" ref="Q34:T34" si="3">_xlfn.STDEV.S(J26:J30,J36)*1000</f>
        <v>1.5144677951930717E-2</v>
      </c>
      <c r="R34" s="4">
        <f t="shared" si="3"/>
        <v>0.39682170268852701</v>
      </c>
      <c r="S34" s="4">
        <f t="shared" si="3"/>
        <v>8.2129956674041868E-2</v>
      </c>
      <c r="T34" s="4">
        <f t="shared" si="3"/>
        <v>0.62667795092159029</v>
      </c>
    </row>
    <row r="35" spans="1:20" x14ac:dyDescent="0.25">
      <c r="A35" t="s">
        <v>42</v>
      </c>
      <c r="B35">
        <v>7.2292899999999998</v>
      </c>
      <c r="C35">
        <v>3.2295099999999999</v>
      </c>
      <c r="D35">
        <v>3.9153600000000002</v>
      </c>
      <c r="E35">
        <v>9.2538499999999999</v>
      </c>
      <c r="F35">
        <v>0.92545999999999995</v>
      </c>
      <c r="H35" t="s">
        <v>132</v>
      </c>
      <c r="I35" s="3">
        <v>6.9274320251936387E-3</v>
      </c>
      <c r="J35" s="3">
        <v>1.080953758202162E-3</v>
      </c>
      <c r="K35" s="3">
        <v>2.9549253946956518E-3</v>
      </c>
      <c r="L35" s="3">
        <v>2.0252582184140805E-3</v>
      </c>
      <c r="M35" s="3">
        <v>9.6909994638867229E-3</v>
      </c>
      <c r="O35" t="s">
        <v>141</v>
      </c>
      <c r="P35" s="4">
        <f>(STDEV(I26:I30,I36))/AVERAGE(I26:I30,I36)*100</f>
        <v>4.3248508085007051</v>
      </c>
      <c r="Q35" s="4">
        <f>(STDEV(J26:J30,J36))/AVERAGE(J26:J30,J36)*100</f>
        <v>1.4087931698660643</v>
      </c>
      <c r="R35" s="4">
        <f>(STDEV(K26:K30,K36))/AVERAGE(K26:K30,K36)*100</f>
        <v>16.26253016001683</v>
      </c>
      <c r="S35" s="4">
        <f>(STDEV(L26:L30,L36))/AVERAGE(L26:L30,L36)*100</f>
        <v>4.4902117888661923</v>
      </c>
      <c r="T35" s="4">
        <f>(STDEV(M26:M30,M36))/AVERAGE(M26:M30,M36)*100</f>
        <v>8.7137679408737867</v>
      </c>
    </row>
    <row r="36" spans="1:20" x14ac:dyDescent="0.25">
      <c r="A36" t="s">
        <v>43</v>
      </c>
      <c r="B36">
        <v>27.836369999999999</v>
      </c>
      <c r="C36">
        <v>5.5521799999999999</v>
      </c>
      <c r="D36" t="s">
        <v>119</v>
      </c>
      <c r="E36">
        <v>8.0351199999999992</v>
      </c>
      <c r="F36">
        <v>1.4448000000000001</v>
      </c>
      <c r="H36" t="s">
        <v>133</v>
      </c>
      <c r="I36" s="2">
        <v>8.2306836999100717E-3</v>
      </c>
      <c r="J36" s="2">
        <v>1.083163778085848E-3</v>
      </c>
      <c r="K36" s="2">
        <v>2.1466999710395892E-3</v>
      </c>
      <c r="L36" s="2">
        <v>1.858294093770032E-3</v>
      </c>
      <c r="M36" s="2">
        <v>7.4128797674393176E-3</v>
      </c>
      <c r="N36" s="2"/>
      <c r="O36" s="5"/>
      <c r="P36" s="5"/>
      <c r="Q36" s="5"/>
      <c r="R36" s="5"/>
      <c r="S36" s="5"/>
      <c r="T36" s="5"/>
    </row>
    <row r="37" spans="1:20" x14ac:dyDescent="0.25">
      <c r="A37" t="s">
        <v>44</v>
      </c>
      <c r="B37">
        <v>9.1337600000000005</v>
      </c>
      <c r="C37">
        <v>2.7478600000000002</v>
      </c>
      <c r="D37">
        <v>5.4907500000000002</v>
      </c>
      <c r="E37">
        <v>4.0998999999999999</v>
      </c>
      <c r="F37">
        <v>1.1888399999999999</v>
      </c>
    </row>
    <row r="38" spans="1:20" x14ac:dyDescent="0.25">
      <c r="A38" t="s">
        <v>45</v>
      </c>
      <c r="B38">
        <v>12.835509999999999</v>
      </c>
      <c r="C38">
        <v>5.3650900000000004</v>
      </c>
      <c r="D38">
        <v>4.7723599999999999</v>
      </c>
      <c r="E38">
        <v>4.8899299999999997</v>
      </c>
      <c r="F38">
        <v>1.4185300000000001</v>
      </c>
    </row>
    <row r="39" spans="1:20" x14ac:dyDescent="0.25">
      <c r="A39" t="s">
        <v>46</v>
      </c>
      <c r="B39">
        <v>14.500220000000001</v>
      </c>
      <c r="C39">
        <v>5.8001399999999999</v>
      </c>
      <c r="D39">
        <v>7.1620299999999997</v>
      </c>
      <c r="E39">
        <v>6.8401899999999998</v>
      </c>
      <c r="F39">
        <v>1.46265</v>
      </c>
    </row>
    <row r="40" spans="1:20" x14ac:dyDescent="0.25">
      <c r="A40" t="s">
        <v>47</v>
      </c>
      <c r="B40">
        <v>8.4612800000000004</v>
      </c>
      <c r="C40">
        <v>3.38713</v>
      </c>
      <c r="D40" t="s">
        <v>119</v>
      </c>
      <c r="E40">
        <v>4.0447600000000001</v>
      </c>
      <c r="F40">
        <v>1.0052399999999999</v>
      </c>
    </row>
    <row r="41" spans="1:20" x14ac:dyDescent="0.25">
      <c r="A41" t="s">
        <v>48</v>
      </c>
      <c r="B41">
        <v>12.292070000000001</v>
      </c>
      <c r="C41">
        <v>3.7970000000000002</v>
      </c>
      <c r="D41">
        <v>10.21489</v>
      </c>
      <c r="E41">
        <v>7.1979699999999998</v>
      </c>
      <c r="F41">
        <v>0.93647999999999998</v>
      </c>
    </row>
    <row r="42" spans="1:20" x14ac:dyDescent="0.25">
      <c r="A42" t="s">
        <v>49</v>
      </c>
      <c r="B42">
        <v>8.5083400000000005</v>
      </c>
      <c r="C42">
        <v>2.5587399999999998</v>
      </c>
      <c r="D42" t="s">
        <v>119</v>
      </c>
      <c r="E42">
        <v>6.1223099999999997</v>
      </c>
      <c r="F42">
        <v>0.90561000000000003</v>
      </c>
    </row>
    <row r="43" spans="1:20" x14ac:dyDescent="0.25">
      <c r="A43" t="s">
        <v>50</v>
      </c>
      <c r="B43">
        <v>5.53512</v>
      </c>
      <c r="C43">
        <v>1.0689200000000001</v>
      </c>
      <c r="D43">
        <v>4.4584700000000002</v>
      </c>
      <c r="E43">
        <v>2.5380600000000002</v>
      </c>
      <c r="F43">
        <v>0.74475999999999998</v>
      </c>
    </row>
    <row r="44" spans="1:20" x14ac:dyDescent="0.25">
      <c r="A44" t="s">
        <v>51</v>
      </c>
      <c r="B44">
        <v>16.727900000000002</v>
      </c>
      <c r="C44">
        <v>0.73023000000000005</v>
      </c>
      <c r="D44" t="s">
        <v>119</v>
      </c>
      <c r="E44">
        <v>2.1080999999999999</v>
      </c>
      <c r="F44">
        <v>0.67706999999999995</v>
      </c>
    </row>
    <row r="45" spans="1:20" x14ac:dyDescent="0.25">
      <c r="A45" t="s">
        <v>52</v>
      </c>
      <c r="B45">
        <v>5.6756500000000001</v>
      </c>
      <c r="C45">
        <v>0.89178000000000002</v>
      </c>
      <c r="D45">
        <v>4.5816299999999996</v>
      </c>
      <c r="E45">
        <v>1.7377499999999999</v>
      </c>
      <c r="F45">
        <v>0.80679999999999996</v>
      </c>
    </row>
    <row r="46" spans="1:20" x14ac:dyDescent="0.25">
      <c r="A46" t="s">
        <v>53</v>
      </c>
      <c r="B46">
        <v>9.6598000000000006</v>
      </c>
      <c r="C46">
        <v>4.9234900000000001</v>
      </c>
      <c r="D46">
        <v>14.46025</v>
      </c>
      <c r="E46">
        <v>6.0183900000000001</v>
      </c>
      <c r="F46">
        <v>1.7793399999999999</v>
      </c>
    </row>
    <row r="47" spans="1:20" x14ac:dyDescent="0.25">
      <c r="A47" t="s">
        <v>54</v>
      </c>
      <c r="B47">
        <v>11.83334</v>
      </c>
      <c r="C47">
        <v>4.2660999999999998</v>
      </c>
      <c r="D47" t="s">
        <v>119</v>
      </c>
      <c r="E47">
        <v>4.0234800000000002</v>
      </c>
      <c r="F47">
        <v>3.5861200000000002</v>
      </c>
    </row>
    <row r="48" spans="1:20" x14ac:dyDescent="0.25">
      <c r="A48" t="s">
        <v>55</v>
      </c>
      <c r="B48">
        <v>13.87473</v>
      </c>
      <c r="C48">
        <v>5.94841</v>
      </c>
      <c r="D48" t="s">
        <v>119</v>
      </c>
      <c r="E48">
        <v>5.4911799999999999</v>
      </c>
      <c r="F48">
        <v>2.4113600000000002</v>
      </c>
    </row>
    <row r="49" spans="1:6" x14ac:dyDescent="0.25">
      <c r="A49" t="s">
        <v>56</v>
      </c>
      <c r="B49">
        <v>11.68624</v>
      </c>
      <c r="C49">
        <v>2.7566199999999998</v>
      </c>
      <c r="D49" t="s">
        <v>119</v>
      </c>
      <c r="E49">
        <v>6.0128700000000004</v>
      </c>
      <c r="F49">
        <v>1.31864</v>
      </c>
    </row>
    <row r="50" spans="1:6" x14ac:dyDescent="0.25">
      <c r="A50" t="s">
        <v>57</v>
      </c>
      <c r="B50">
        <v>9.4736600000000006</v>
      </c>
      <c r="C50">
        <v>5.3681799999999997</v>
      </c>
      <c r="D50" t="s">
        <v>119</v>
      </c>
      <c r="E50" t="s">
        <v>11</v>
      </c>
      <c r="F50">
        <v>1.2067399999999999</v>
      </c>
    </row>
    <row r="51" spans="1:6" x14ac:dyDescent="0.25">
      <c r="A51" t="s">
        <v>58</v>
      </c>
      <c r="B51">
        <v>9.0321599999999993</v>
      </c>
      <c r="C51">
        <v>1.6601699999999999</v>
      </c>
      <c r="D51" t="s">
        <v>119</v>
      </c>
      <c r="E51">
        <v>8.6297599999999992</v>
      </c>
      <c r="F51">
        <v>1.0082899999999999</v>
      </c>
    </row>
    <row r="52" spans="1:6" x14ac:dyDescent="0.25">
      <c r="A52" t="s">
        <v>59</v>
      </c>
      <c r="B52">
        <v>4.6361999999999997</v>
      </c>
      <c r="C52">
        <v>1.36405</v>
      </c>
      <c r="D52" t="s">
        <v>119</v>
      </c>
      <c r="E52">
        <v>5.6184900000000004</v>
      </c>
      <c r="F52">
        <v>1.2763</v>
      </c>
    </row>
    <row r="53" spans="1:6" x14ac:dyDescent="0.25">
      <c r="A53" t="s">
        <v>60</v>
      </c>
      <c r="B53">
        <v>7.1966099999999997</v>
      </c>
      <c r="C53">
        <v>2.3507699999999998</v>
      </c>
      <c r="D53" t="s">
        <v>119</v>
      </c>
      <c r="E53">
        <v>8.7381700000000002</v>
      </c>
      <c r="F53">
        <v>0.72568999999999995</v>
      </c>
    </row>
    <row r="54" spans="1:6" x14ac:dyDescent="0.25">
      <c r="A54" t="s">
        <v>61</v>
      </c>
      <c r="B54">
        <v>5.4989699999999999</v>
      </c>
      <c r="C54">
        <v>1.01169</v>
      </c>
      <c r="D54" t="s">
        <v>119</v>
      </c>
      <c r="E54">
        <v>5.2793799999999997</v>
      </c>
      <c r="F54">
        <v>0.82604999999999995</v>
      </c>
    </row>
    <row r="55" spans="1:6" x14ac:dyDescent="0.25">
      <c r="A55" t="s">
        <v>62</v>
      </c>
      <c r="B55">
        <v>10.08624</v>
      </c>
      <c r="C55">
        <v>0.91400999999999999</v>
      </c>
      <c r="D55">
        <v>5.3083999999999998</v>
      </c>
      <c r="E55">
        <v>4.0079500000000001</v>
      </c>
      <c r="F55">
        <v>0.95226</v>
      </c>
    </row>
    <row r="56" spans="1:6" x14ac:dyDescent="0.25">
      <c r="A56" t="s">
        <v>63</v>
      </c>
      <c r="B56">
        <v>21.764330000000001</v>
      </c>
      <c r="C56">
        <v>3.8712900000000001</v>
      </c>
      <c r="D56" t="s">
        <v>119</v>
      </c>
      <c r="E56">
        <v>7.6881399999999998</v>
      </c>
      <c r="F56">
        <v>1.63706</v>
      </c>
    </row>
    <row r="57" spans="1:6" x14ac:dyDescent="0.25">
      <c r="A57" t="s">
        <v>64</v>
      </c>
      <c r="B57">
        <v>10.542669999999999</v>
      </c>
      <c r="C57">
        <v>3.3122099999999999</v>
      </c>
      <c r="D57" t="s">
        <v>119</v>
      </c>
      <c r="E57">
        <v>5.9861899999999997</v>
      </c>
      <c r="F57">
        <v>1.26823</v>
      </c>
    </row>
    <row r="58" spans="1:6" x14ac:dyDescent="0.25">
      <c r="A58" t="s">
        <v>65</v>
      </c>
      <c r="B58">
        <v>16.65624</v>
      </c>
      <c r="C58">
        <v>4.0483900000000004</v>
      </c>
      <c r="D58" t="s">
        <v>119</v>
      </c>
      <c r="E58">
        <v>14.645659999999999</v>
      </c>
      <c r="F58">
        <v>1.9631000000000001</v>
      </c>
    </row>
    <row r="59" spans="1:6" x14ac:dyDescent="0.25">
      <c r="A59" t="s">
        <v>66</v>
      </c>
      <c r="B59">
        <v>11.518990000000001</v>
      </c>
      <c r="C59">
        <v>3.5951300000000002</v>
      </c>
      <c r="D59" t="s">
        <v>119</v>
      </c>
      <c r="E59">
        <v>10.71261</v>
      </c>
      <c r="F59">
        <v>1.0568299999999999</v>
      </c>
    </row>
    <row r="60" spans="1:6" x14ac:dyDescent="0.25">
      <c r="A60" t="s">
        <v>67</v>
      </c>
      <c r="B60">
        <v>13.99681</v>
      </c>
      <c r="C60">
        <v>6.1647400000000001</v>
      </c>
      <c r="D60" t="s">
        <v>119</v>
      </c>
      <c r="E60">
        <v>10.92714</v>
      </c>
      <c r="F60">
        <v>1.6579900000000001</v>
      </c>
    </row>
    <row r="61" spans="1:6" x14ac:dyDescent="0.25">
      <c r="A61" t="s">
        <v>68</v>
      </c>
      <c r="B61">
        <v>15.302479999999999</v>
      </c>
      <c r="C61">
        <v>5.4889999999999999</v>
      </c>
      <c r="D61" t="s">
        <v>119</v>
      </c>
      <c r="E61">
        <v>8.3057499999999997</v>
      </c>
      <c r="F61">
        <v>1.14517</v>
      </c>
    </row>
    <row r="62" spans="1:6" x14ac:dyDescent="0.25">
      <c r="A62" t="s">
        <v>69</v>
      </c>
      <c r="B62">
        <v>55.203409999999998</v>
      </c>
      <c r="C62">
        <v>11.488950000000001</v>
      </c>
      <c r="D62" t="s">
        <v>119</v>
      </c>
      <c r="E62">
        <v>11.11534</v>
      </c>
      <c r="F62">
        <v>2.56385</v>
      </c>
    </row>
    <row r="63" spans="1:6" x14ac:dyDescent="0.25">
      <c r="A63" t="s">
        <v>70</v>
      </c>
      <c r="B63">
        <v>17.876609999999999</v>
      </c>
      <c r="C63">
        <v>3.3909199999999999</v>
      </c>
      <c r="D63" t="s">
        <v>119</v>
      </c>
      <c r="E63">
        <v>5.7237900000000002</v>
      </c>
      <c r="F63">
        <v>0.81698000000000004</v>
      </c>
    </row>
    <row r="64" spans="1:6" x14ac:dyDescent="0.25">
      <c r="A64" t="s">
        <v>71</v>
      </c>
      <c r="B64">
        <v>10.704179999999999</v>
      </c>
      <c r="C64">
        <v>2.7854999999999999</v>
      </c>
      <c r="D64" t="s">
        <v>119</v>
      </c>
      <c r="E64">
        <v>6.78057</v>
      </c>
      <c r="F64">
        <v>1.1090100000000001</v>
      </c>
    </row>
    <row r="65" spans="1:6" x14ac:dyDescent="0.25">
      <c r="A65" t="s">
        <v>72</v>
      </c>
      <c r="B65">
        <v>12.235010000000001</v>
      </c>
      <c r="C65">
        <v>4.2578500000000004</v>
      </c>
      <c r="D65" t="s">
        <v>119</v>
      </c>
      <c r="E65">
        <v>6.1692999999999998</v>
      </c>
      <c r="F65">
        <v>0.96496000000000004</v>
      </c>
    </row>
    <row r="66" spans="1:6" x14ac:dyDescent="0.25">
      <c r="A66" t="s">
        <v>73</v>
      </c>
      <c r="B66">
        <v>27.475449999999999</v>
      </c>
      <c r="C66">
        <v>5.0905399999999998</v>
      </c>
      <c r="D66" t="s">
        <v>119</v>
      </c>
      <c r="E66">
        <v>14.443210000000001</v>
      </c>
      <c r="F66">
        <v>1.2499100000000001</v>
      </c>
    </row>
    <row r="67" spans="1:6" x14ac:dyDescent="0.25">
      <c r="A67" t="s">
        <v>74</v>
      </c>
      <c r="B67">
        <v>6.8807799999999997</v>
      </c>
      <c r="C67">
        <v>19.546240000000001</v>
      </c>
      <c r="D67" t="s">
        <v>119</v>
      </c>
      <c r="E67">
        <v>12.065149999999999</v>
      </c>
      <c r="F67">
        <v>0.68784999999999996</v>
      </c>
    </row>
    <row r="68" spans="1:6" x14ac:dyDescent="0.25">
      <c r="A68" t="s">
        <v>75</v>
      </c>
      <c r="B68">
        <v>9.5840200000000006</v>
      </c>
      <c r="C68">
        <v>3.1407500000000002</v>
      </c>
      <c r="D68" t="s">
        <v>119</v>
      </c>
      <c r="E68">
        <v>8.1842299999999994</v>
      </c>
      <c r="F68">
        <v>1.3890499999999999</v>
      </c>
    </row>
    <row r="69" spans="1:6" x14ac:dyDescent="0.25">
      <c r="A69" t="s">
        <v>76</v>
      </c>
      <c r="B69">
        <v>8.7360299999999995</v>
      </c>
      <c r="C69">
        <v>6.7623300000000004</v>
      </c>
      <c r="D69" t="s">
        <v>119</v>
      </c>
      <c r="E69">
        <v>8.0576100000000004</v>
      </c>
      <c r="F69">
        <v>1.01206</v>
      </c>
    </row>
    <row r="70" spans="1:6" x14ac:dyDescent="0.25">
      <c r="A70" t="s">
        <v>77</v>
      </c>
      <c r="B70">
        <v>25.095359999999999</v>
      </c>
      <c r="C70">
        <v>5.1265200000000002</v>
      </c>
      <c r="D70" t="s">
        <v>119</v>
      </c>
      <c r="E70">
        <v>9.6883999999999997</v>
      </c>
      <c r="F70">
        <v>1.0210699999999999</v>
      </c>
    </row>
    <row r="71" spans="1:6" x14ac:dyDescent="0.25">
      <c r="A71" t="s">
        <v>78</v>
      </c>
      <c r="B71">
        <v>17.24193</v>
      </c>
      <c r="C71">
        <v>5.3368200000000003</v>
      </c>
      <c r="D71" t="s">
        <v>119</v>
      </c>
      <c r="E71">
        <v>6.8434699999999999</v>
      </c>
      <c r="F71">
        <v>1.4671799999999999</v>
      </c>
    </row>
    <row r="72" spans="1:6" x14ac:dyDescent="0.25">
      <c r="A72" t="s">
        <v>79</v>
      </c>
      <c r="B72">
        <v>13.254519999999999</v>
      </c>
      <c r="C72">
        <v>2.5148000000000001</v>
      </c>
      <c r="D72" t="s">
        <v>119</v>
      </c>
      <c r="E72">
        <v>7.1124000000000001</v>
      </c>
      <c r="F72">
        <v>1.1804699999999999</v>
      </c>
    </row>
    <row r="73" spans="1:6" x14ac:dyDescent="0.25">
      <c r="A73" t="s">
        <v>80</v>
      </c>
      <c r="B73">
        <v>11.506600000000001</v>
      </c>
      <c r="C73">
        <v>3.0823499999999999</v>
      </c>
      <c r="D73" t="s">
        <v>119</v>
      </c>
      <c r="E73">
        <v>5.6680299999999999</v>
      </c>
      <c r="F73">
        <v>1.05928</v>
      </c>
    </row>
    <row r="74" spans="1:6" x14ac:dyDescent="0.25">
      <c r="A74" t="s">
        <v>81</v>
      </c>
      <c r="B74">
        <v>14.13133</v>
      </c>
      <c r="C74">
        <v>1.9310099999999999</v>
      </c>
      <c r="D74" t="s">
        <v>119</v>
      </c>
      <c r="E74">
        <v>6.7697900000000004</v>
      </c>
      <c r="F74">
        <v>1.18946</v>
      </c>
    </row>
    <row r="75" spans="1:6" x14ac:dyDescent="0.25">
      <c r="A75" t="s">
        <v>82</v>
      </c>
      <c r="B75">
        <v>16.12086</v>
      </c>
      <c r="C75">
        <v>4.2476799999999999</v>
      </c>
      <c r="D75" t="s">
        <v>119</v>
      </c>
      <c r="E75">
        <v>6.7435499999999999</v>
      </c>
      <c r="F75">
        <v>1.1092599999999999</v>
      </c>
    </row>
    <row r="76" spans="1:6" x14ac:dyDescent="0.25">
      <c r="A76" t="s">
        <v>83</v>
      </c>
      <c r="B76">
        <v>15.80368</v>
      </c>
      <c r="C76">
        <v>3.20139</v>
      </c>
      <c r="D76" t="s">
        <v>119</v>
      </c>
      <c r="E76">
        <v>8.5725999999999996</v>
      </c>
      <c r="F76">
        <v>1.2225900000000001</v>
      </c>
    </row>
    <row r="77" spans="1:6" x14ac:dyDescent="0.25">
      <c r="A77" t="s">
        <v>84</v>
      </c>
      <c r="B77">
        <v>13.05063</v>
      </c>
      <c r="C77">
        <v>6.23156</v>
      </c>
      <c r="D77" t="s">
        <v>119</v>
      </c>
      <c r="E77">
        <v>6.0439600000000002</v>
      </c>
      <c r="F77">
        <v>1.4108000000000001</v>
      </c>
    </row>
    <row r="78" spans="1:6" x14ac:dyDescent="0.25">
      <c r="A78" t="s">
        <v>85</v>
      </c>
      <c r="B78">
        <v>16.71762</v>
      </c>
      <c r="C78">
        <v>3.4419400000000002</v>
      </c>
      <c r="D78" t="s">
        <v>119</v>
      </c>
      <c r="E78">
        <v>5.8759600000000001</v>
      </c>
      <c r="F78">
        <v>0.73216999999999999</v>
      </c>
    </row>
    <row r="79" spans="1:6" x14ac:dyDescent="0.25">
      <c r="A79" t="s">
        <v>86</v>
      </c>
      <c r="B79">
        <v>4.4891100000000002</v>
      </c>
      <c r="C79">
        <v>1.3393200000000001</v>
      </c>
      <c r="D79">
        <v>6.0766299999999998</v>
      </c>
      <c r="E79">
        <v>2.2892000000000001</v>
      </c>
      <c r="F79">
        <v>0.97126000000000001</v>
      </c>
    </row>
    <row r="80" spans="1:6" x14ac:dyDescent="0.25">
      <c r="A80" t="s">
        <v>87</v>
      </c>
      <c r="B80">
        <v>10.867179999999999</v>
      </c>
      <c r="C80">
        <v>3.2900700000000001</v>
      </c>
      <c r="D80">
        <v>8.3589699999999993</v>
      </c>
      <c r="E80">
        <v>7.2289099999999999</v>
      </c>
      <c r="F80">
        <v>1.37517</v>
      </c>
    </row>
    <row r="81" spans="1:6" x14ac:dyDescent="0.25">
      <c r="A81" t="s">
        <v>88</v>
      </c>
      <c r="B81">
        <v>5.1571600000000002</v>
      </c>
      <c r="C81">
        <v>3.3183400000000001</v>
      </c>
      <c r="D81">
        <v>10.2615</v>
      </c>
      <c r="E81">
        <v>1.63896</v>
      </c>
      <c r="F81">
        <v>0.67698000000000003</v>
      </c>
    </row>
    <row r="82" spans="1:6" x14ac:dyDescent="0.25">
      <c r="A82" t="s">
        <v>89</v>
      </c>
      <c r="B82">
        <v>9.7050400000000003</v>
      </c>
      <c r="C82">
        <v>5.4718999999999998</v>
      </c>
      <c r="D82" t="s">
        <v>119</v>
      </c>
      <c r="E82">
        <v>6.8662400000000003</v>
      </c>
      <c r="F82">
        <v>0.96816000000000002</v>
      </c>
    </row>
    <row r="83" spans="1:6" x14ac:dyDescent="0.25">
      <c r="A83" t="s">
        <v>90</v>
      </c>
      <c r="B83">
        <v>12.81526</v>
      </c>
      <c r="C83">
        <v>3.62453</v>
      </c>
      <c r="D83" t="s">
        <v>119</v>
      </c>
      <c r="E83">
        <v>9.7557399999999994</v>
      </c>
      <c r="F83">
        <v>1.0057199999999999</v>
      </c>
    </row>
    <row r="84" spans="1:6" x14ac:dyDescent="0.25">
      <c r="A84" t="s">
        <v>91</v>
      </c>
      <c r="B84">
        <v>9.7252899999999993</v>
      </c>
      <c r="C84">
        <v>4.4372100000000003</v>
      </c>
      <c r="D84" t="s">
        <v>119</v>
      </c>
      <c r="E84">
        <v>6.0563500000000001</v>
      </c>
      <c r="F84">
        <v>1.0285</v>
      </c>
    </row>
    <row r="85" spans="1:6" x14ac:dyDescent="0.25">
      <c r="A85" t="s">
        <v>92</v>
      </c>
      <c r="B85">
        <v>15.67793</v>
      </c>
      <c r="C85">
        <v>3.5406</v>
      </c>
      <c r="D85" t="s">
        <v>119</v>
      </c>
      <c r="E85">
        <v>6.44353</v>
      </c>
      <c r="F85">
        <v>1.66943</v>
      </c>
    </row>
    <row r="86" spans="1:6" x14ac:dyDescent="0.25">
      <c r="A86" t="s">
        <v>93</v>
      </c>
      <c r="B86">
        <v>13.739420000000001</v>
      </c>
      <c r="C86">
        <v>2.91466</v>
      </c>
      <c r="D86" t="s">
        <v>119</v>
      </c>
      <c r="E86">
        <v>6.2104400000000002</v>
      </c>
      <c r="F86">
        <v>1.48607</v>
      </c>
    </row>
    <row r="87" spans="1:6" x14ac:dyDescent="0.25">
      <c r="A87" t="s">
        <v>94</v>
      </c>
      <c r="B87">
        <v>10.97654</v>
      </c>
      <c r="C87">
        <v>2.1971500000000002</v>
      </c>
      <c r="D87" t="s">
        <v>119</v>
      </c>
      <c r="E87">
        <v>5.7330199999999998</v>
      </c>
      <c r="F87">
        <v>0.95230999999999999</v>
      </c>
    </row>
    <row r="88" spans="1:6" x14ac:dyDescent="0.25">
      <c r="A88" t="s">
        <v>95</v>
      </c>
      <c r="B88">
        <v>8.5707199999999997</v>
      </c>
      <c r="C88">
        <v>4.1077500000000002</v>
      </c>
      <c r="D88" t="s">
        <v>119</v>
      </c>
      <c r="E88">
        <v>2.7285599999999999</v>
      </c>
      <c r="F88">
        <v>1.4049100000000001</v>
      </c>
    </row>
    <row r="89" spans="1:6" x14ac:dyDescent="0.25">
      <c r="A89" t="s">
        <v>96</v>
      </c>
      <c r="B89">
        <v>8.4214699999999993</v>
      </c>
      <c r="C89">
        <v>1.1605300000000001</v>
      </c>
      <c r="D89" t="s">
        <v>119</v>
      </c>
      <c r="E89">
        <v>4.0200100000000001</v>
      </c>
      <c r="F89">
        <v>0.76758999999999999</v>
      </c>
    </row>
    <row r="90" spans="1:6" x14ac:dyDescent="0.25">
      <c r="A90" t="s">
        <v>97</v>
      </c>
      <c r="B90">
        <v>11.96528</v>
      </c>
      <c r="C90">
        <v>2.1897199999999999</v>
      </c>
      <c r="D90" t="s">
        <v>119</v>
      </c>
      <c r="E90">
        <v>5.63476</v>
      </c>
      <c r="F90">
        <v>0.82313999999999998</v>
      </c>
    </row>
    <row r="91" spans="1:6" x14ac:dyDescent="0.25">
      <c r="A91" t="s">
        <v>98</v>
      </c>
      <c r="B91">
        <v>11.43304</v>
      </c>
      <c r="C91">
        <v>6.5607699999999998</v>
      </c>
      <c r="D91" t="s">
        <v>119</v>
      </c>
      <c r="E91">
        <v>11.54312</v>
      </c>
      <c r="F91">
        <v>0.93330999999999997</v>
      </c>
    </row>
    <row r="92" spans="1:6" x14ac:dyDescent="0.25">
      <c r="A92" t="s">
        <v>99</v>
      </c>
      <c r="B92">
        <v>8.0512899999999998</v>
      </c>
      <c r="C92">
        <v>7.6630200000000004</v>
      </c>
      <c r="D92" t="s">
        <v>119</v>
      </c>
      <c r="E92">
        <v>11.01398</v>
      </c>
      <c r="F92">
        <v>0.79437999999999998</v>
      </c>
    </row>
    <row r="93" spans="1:6" x14ac:dyDescent="0.25">
      <c r="A93" t="s">
        <v>100</v>
      </c>
      <c r="B93">
        <v>13.297090000000001</v>
      </c>
      <c r="C93">
        <v>4.8421799999999999</v>
      </c>
      <c r="D93" t="s">
        <v>119</v>
      </c>
      <c r="E93">
        <v>14.15921</v>
      </c>
      <c r="F93">
        <v>0.96262999999999999</v>
      </c>
    </row>
    <row r="94" spans="1:6" x14ac:dyDescent="0.25">
      <c r="A94" t="s">
        <v>101</v>
      </c>
      <c r="B94">
        <v>18.343779999999999</v>
      </c>
      <c r="C94">
        <v>5.2104499999999998</v>
      </c>
      <c r="D94" t="s">
        <v>119</v>
      </c>
      <c r="E94">
        <v>5.0962699999999996</v>
      </c>
      <c r="F94">
        <v>1.29955</v>
      </c>
    </row>
    <row r="95" spans="1:6" x14ac:dyDescent="0.25">
      <c r="A95" t="s">
        <v>102</v>
      </c>
      <c r="B95">
        <v>26.865629999999999</v>
      </c>
      <c r="C95">
        <v>7.1382099999999999</v>
      </c>
      <c r="D95" t="s">
        <v>119</v>
      </c>
      <c r="E95">
        <v>9.5473599999999994</v>
      </c>
      <c r="F95">
        <v>1.3140799999999999</v>
      </c>
    </row>
    <row r="96" spans="1:6" x14ac:dyDescent="0.25">
      <c r="A96" t="s">
        <v>103</v>
      </c>
      <c r="B96">
        <v>13.78642</v>
      </c>
      <c r="C96">
        <v>5.0411299999999999</v>
      </c>
      <c r="D96" t="s">
        <v>119</v>
      </c>
      <c r="E96">
        <v>6.5563200000000004</v>
      </c>
      <c r="F96">
        <v>1.07301</v>
      </c>
    </row>
    <row r="97" spans="1:6" x14ac:dyDescent="0.25">
      <c r="A97" t="s">
        <v>104</v>
      </c>
      <c r="B97">
        <v>6.8125900000000001</v>
      </c>
      <c r="C97">
        <v>4.5627500000000003</v>
      </c>
      <c r="D97" t="s">
        <v>119</v>
      </c>
      <c r="E97">
        <v>5.5317100000000003</v>
      </c>
      <c r="F97">
        <v>1.31525</v>
      </c>
    </row>
    <row r="98" spans="1:6" x14ac:dyDescent="0.25">
      <c r="A98" t="s">
        <v>105</v>
      </c>
      <c r="B98">
        <v>11.34919</v>
      </c>
      <c r="C98">
        <v>6.0929099999999998</v>
      </c>
      <c r="D98" t="s">
        <v>119</v>
      </c>
      <c r="E98">
        <v>15.22344</v>
      </c>
      <c r="F98">
        <v>1.1067499999999999</v>
      </c>
    </row>
    <row r="99" spans="1:6" x14ac:dyDescent="0.25">
      <c r="A99" t="s">
        <v>106</v>
      </c>
      <c r="B99">
        <v>42.01117</v>
      </c>
      <c r="C99">
        <v>5.8055300000000001</v>
      </c>
      <c r="D99" t="s">
        <v>119</v>
      </c>
      <c r="E99">
        <v>16.769469999999998</v>
      </c>
      <c r="F99">
        <v>2.2374999999999998</v>
      </c>
    </row>
    <row r="100" spans="1:6" x14ac:dyDescent="0.25">
      <c r="A100" t="s">
        <v>107</v>
      </c>
      <c r="B100">
        <v>12.03895</v>
      </c>
      <c r="C100">
        <v>5.04922</v>
      </c>
      <c r="D100" t="s">
        <v>119</v>
      </c>
      <c r="E100">
        <v>9.1473300000000002</v>
      </c>
      <c r="F100">
        <v>1.90648</v>
      </c>
    </row>
    <row r="101" spans="1:6" x14ac:dyDescent="0.25">
      <c r="A101" t="s">
        <v>108</v>
      </c>
      <c r="B101">
        <v>13.486750000000001</v>
      </c>
      <c r="C101">
        <v>2.89608</v>
      </c>
      <c r="D101" t="s">
        <v>119</v>
      </c>
      <c r="E101">
        <v>7.6861100000000002</v>
      </c>
      <c r="F101">
        <v>1.3929400000000001</v>
      </c>
    </row>
    <row r="102" spans="1:6" x14ac:dyDescent="0.25">
      <c r="A102" t="s">
        <v>109</v>
      </c>
      <c r="B102">
        <v>10.607480000000001</v>
      </c>
      <c r="C102">
        <v>1.8238000000000001</v>
      </c>
      <c r="D102" t="s">
        <v>119</v>
      </c>
      <c r="E102">
        <v>7.6943200000000003</v>
      </c>
      <c r="F102">
        <v>1.3809800000000001</v>
      </c>
    </row>
  </sheetData>
  <mergeCells count="1">
    <mergeCell ref="A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Raw data</vt:lpstr>
    </vt:vector>
  </TitlesOfParts>
  <Company>TU Dresden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Friederike Manig</dc:creator>
  <cp:lastModifiedBy>Friederike Manig</cp:lastModifiedBy>
  <dcterms:created xsi:type="dcterms:W3CDTF">2019-07-15T10:20:46Z</dcterms:created>
  <dcterms:modified xsi:type="dcterms:W3CDTF">2019-07-15T14:16:29Z</dcterms:modified>
</cp:coreProperties>
</file>